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 COORDINACION DE PLANEACION DE ACUERDO AL PMD 2025\"/>
    </mc:Choice>
  </mc:AlternateContent>
  <bookViews>
    <workbookView xWindow="-120" yWindow="-120" windowWidth="29040" windowHeight="15720"/>
  </bookViews>
  <sheets>
    <sheet name="FORMATO POA" sheetId="2" r:id="rId1"/>
  </sheets>
  <definedNames>
    <definedName name="_xlnm.Print_Area" localSheetId="0">'FORMATO POA'!$A$1:$X$57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2" l="1"/>
  <c r="E50" i="2" l="1"/>
  <c r="I39" i="2" l="1"/>
  <c r="F39" i="2"/>
  <c r="D27" i="2"/>
  <c r="D21" i="2" l="1"/>
  <c r="D22" i="2"/>
  <c r="D23" i="2"/>
  <c r="D24" i="2"/>
  <c r="D25" i="2"/>
  <c r="D26" i="2"/>
  <c r="D28" i="2"/>
  <c r="D29" i="2"/>
  <c r="D30" i="2"/>
  <c r="D31" i="2"/>
  <c r="D32" i="2"/>
  <c r="D33" i="2"/>
  <c r="D34" i="2"/>
  <c r="D35" i="2"/>
  <c r="D20" i="2"/>
  <c r="D19" i="2"/>
  <c r="D39" i="2" l="1"/>
  <c r="T15" i="2" l="1"/>
  <c r="J39" i="2"/>
  <c r="G39" i="2"/>
</calcChain>
</file>

<file path=xl/sharedStrings.xml><?xml version="1.0" encoding="utf-8"?>
<sst xmlns="http://schemas.openxmlformats.org/spreadsheetml/2006/main" count="150" uniqueCount="117">
  <si>
    <t>INSTITUCIONAL</t>
  </si>
  <si>
    <t>COMPONENTES</t>
  </si>
  <si>
    <t>ACTIVIDADES</t>
  </si>
  <si>
    <t>COSTO PESOS</t>
  </si>
  <si>
    <t>ENE-MAR</t>
  </si>
  <si>
    <t xml:space="preserve"> ABR-JUN </t>
  </si>
  <si>
    <t xml:space="preserve">JUL-SEP </t>
  </si>
  <si>
    <t>OCT-DIC</t>
  </si>
  <si>
    <t>U DE M</t>
  </si>
  <si>
    <t>VALOR INICIAL</t>
  </si>
  <si>
    <t>CANT.</t>
  </si>
  <si>
    <t>CALENDARIZACIÓN FINANCIERA</t>
  </si>
  <si>
    <t xml:space="preserve">CALENDARIZACIÓN DE METAS
(Unidades de Medida) </t>
  </si>
  <si>
    <t>METAS</t>
  </si>
  <si>
    <t>OBSERVACIONES</t>
  </si>
  <si>
    <t>TOTAL COMPONENTE:</t>
  </si>
  <si>
    <t>TOTAL DEL PROGRAMA</t>
  </si>
  <si>
    <t>CAPITULO</t>
  </si>
  <si>
    <t>COSTO ANUAL</t>
  </si>
  <si>
    <t xml:space="preserve">PRESUPUESTO ASIGNADO </t>
  </si>
  <si>
    <t>TRIMESTRE</t>
  </si>
  <si>
    <t>TOTAL</t>
  </si>
  <si>
    <t>TIPO DE BENEFICIARIO</t>
  </si>
  <si>
    <t>POBLACIÓN TOTAL</t>
  </si>
  <si>
    <t>POBLACIÓN OBJETIVO</t>
  </si>
  <si>
    <t>META ANUAL</t>
  </si>
  <si>
    <t>REGIÓN</t>
  </si>
  <si>
    <t>ZONA</t>
  </si>
  <si>
    <t>SEXO</t>
  </si>
  <si>
    <t>RURAL</t>
  </si>
  <si>
    <t>URBANA</t>
  </si>
  <si>
    <t>HOMBRE</t>
  </si>
  <si>
    <t>MUJER</t>
  </si>
  <si>
    <t>BENEFICIARIOS</t>
  </si>
  <si>
    <t>FEDERAL</t>
  </si>
  <si>
    <t>ESTATAL</t>
  </si>
  <si>
    <t>MUNICIPAL</t>
  </si>
  <si>
    <t>MONTO TOTAL</t>
  </si>
  <si>
    <t>ORIGEN DE LOS RECURSOS</t>
  </si>
  <si>
    <t>PROGRAMA</t>
  </si>
  <si>
    <t>UNIDAD PRESUPUESTAL</t>
  </si>
  <si>
    <t>RAMO</t>
  </si>
  <si>
    <t>OPERATIVO</t>
  </si>
  <si>
    <t>ESTRATÉGICO</t>
  </si>
  <si>
    <t>INFRAESTRUCTURA</t>
  </si>
  <si>
    <t>OTROS</t>
  </si>
  <si>
    <t>COMPONENTE/ACTIVIDADES</t>
  </si>
  <si>
    <t>ODS/AGENDA 2030</t>
  </si>
  <si>
    <t xml:space="preserve">PROGRAMA OPERATIVO ANUAL </t>
  </si>
  <si>
    <t>ACUMULABLE</t>
  </si>
  <si>
    <t>MISIÓN ESTRATÉGICA</t>
  </si>
  <si>
    <t>DIRECTOR GENERAL DE PLANEACIÓN E INNOVACIÓN MUNICIPAL</t>
  </si>
  <si>
    <t>2024 - 2027</t>
  </si>
  <si>
    <t xml:space="preserve">ALCALDÍA DE HECELCHAKAN </t>
  </si>
  <si>
    <t>AMABLE BUENO IMPARABLE</t>
  </si>
  <si>
    <t>PROGRAMA OPERATIVO ANUAL 2025</t>
  </si>
  <si>
    <t>KARLA DE LOURDES REYES EUAN</t>
  </si>
  <si>
    <t>COORDINACIÓN DE PLANEACIÓN</t>
  </si>
  <si>
    <t>FORTALECER LA PLANEACIÓN PARA EL DESARROLLO MUNICIPAL</t>
  </si>
  <si>
    <t>SESIÓN</t>
  </si>
  <si>
    <t>Programa</t>
  </si>
  <si>
    <t>Comité</t>
  </si>
  <si>
    <t>SI</t>
  </si>
  <si>
    <t>NO</t>
  </si>
  <si>
    <t>16.PAZ, JUSTICIA E INSTITUCIONES SÓLIDAS</t>
  </si>
  <si>
    <t>Ejecución de los programas con recursos federales transferidos al municipio</t>
  </si>
  <si>
    <t xml:space="preserve">Fortalecer la planeación  para el desarrollo </t>
  </si>
  <si>
    <t>Ciudadanos</t>
  </si>
  <si>
    <t>Municipio de Hecelchakán</t>
  </si>
  <si>
    <t>x</t>
  </si>
  <si>
    <t>La presente programación queda sujeta a modificaciones y aprobación para realizar las actividades y dar cumplimiento al plan municipal de desarrollo</t>
  </si>
  <si>
    <t>V.MUNICIPIO HONESTO, TRANSPARENTE Y RESPONSABLE.</t>
  </si>
  <si>
    <t xml:space="preserve">5.5 .1.1 coordinar la correcta instalación del comité de Planeación Municipal asegurando la participación </t>
  </si>
  <si>
    <t xml:space="preserve">5.5.1.2 Contribuir e implementar el Plan Municipal de Desarrollo considerando las preincipales necesidades de la población. </t>
  </si>
  <si>
    <t xml:space="preserve">5.5.1.3 Ccontrol y seguimiento del Programa Anual de inversion Pública asegurando transformación de la vida politica, social, economica y cultural de la población. </t>
  </si>
  <si>
    <t>5.5.1.4 Garantizar Proyectos de inversion publica sustentables e inclusivos.</t>
  </si>
  <si>
    <t>5.5.1.6 Definir metas para la innovación Municipal a través del plan de desarrollo Municipal.</t>
  </si>
  <si>
    <t>5.5.1.7 Analizar el contexto de la situación actual del municipio para desarrollar estrategias y alcanzar objetivos.</t>
  </si>
  <si>
    <t>5.5.1.8 Establecer la duración de los objetivos y seguimiento de las líneas de acción.</t>
  </si>
  <si>
    <t>5.5.1.9 Coordinar la elaboración del plan de desarrollo Municipal.</t>
  </si>
  <si>
    <t>5.5.1.10 Verificar la existencia de los recursos federales para la planeación de acciones.</t>
  </si>
  <si>
    <t>5.5.1.11 Comprobar la correcta ejecución de los recursos federales trasferidos de manera trimestral.</t>
  </si>
  <si>
    <t>5.5.1.12 Verificar los lineamientos vigentes de los recursos federales trasferidos seccionar para actuar conforme a los lineamientos vigentes.</t>
  </si>
  <si>
    <t>5.5.1.13 Realizar órdenes de pago de compras obras y servicios</t>
  </si>
  <si>
    <t>5.5.1.14 Realizar comprobaciones de recursos federales y obras.</t>
  </si>
  <si>
    <t>5.5.1.15 Coordinar y vigilar la elaboración de los programas operativos anuales.</t>
  </si>
  <si>
    <t>5.5.1.16 Vigilar que se cumplan los indicadores de la guía consultiva.</t>
  </si>
  <si>
    <t>5.5.1.17 Conformar el comité de COPLADEMUN.</t>
  </si>
  <si>
    <t xml:space="preserve">5.5.1.18 Evaluar y dar seguimiento de las sesiones trimestrales del  COPLADEMUN.  </t>
  </si>
  <si>
    <t>Evaluar las areas que se apeguen a los subcomites sectoriales.</t>
  </si>
  <si>
    <t xml:space="preserve">Diseñar obras o acciones asegurando la transformación de la vida politica, social, economica y cultural de la población. </t>
  </si>
  <si>
    <t xml:space="preserve">Medir el avance de las obras de acuerdo a los indicadores. </t>
  </si>
  <si>
    <t>Realizar estudios socioeconómicos y foros de consutlta ciudadana</t>
  </si>
  <si>
    <t xml:space="preserve">solicitar a las areas correspondientes las comprobaciones trimestrales de sus actividades. </t>
  </si>
  <si>
    <t>coordinar y pedir a las areas sus lineas de acción de acuerdo a las metas planeadas.</t>
  </si>
  <si>
    <t>Descargar los reportes trimestrales de los recursos transferidos.</t>
  </si>
  <si>
    <t>verificar en el periodico oficial de la federación para ver si hay modificaciones de los lineamientos y  el calendario d elos recursos.</t>
  </si>
  <si>
    <t xml:space="preserve">Autorizar ordenes de pagos para adquisición de bienes o servicios </t>
  </si>
  <si>
    <t>Armado de expediente de manera que se requiera.</t>
  </si>
  <si>
    <t xml:space="preserve">Brindar las lineas de acción de acuerdo a las metas </t>
  </si>
  <si>
    <t xml:space="preserve">darle seguimiento a los indicadores de cada area </t>
  </si>
  <si>
    <t xml:space="preserve">realizar el acto protocolario para la conformación para el comité de planeación </t>
  </si>
  <si>
    <t xml:space="preserve">Realizar sesiones trimestrales de COPLADEMUN los avances o modificaciones de obras y acciones. </t>
  </si>
  <si>
    <t>programa</t>
  </si>
  <si>
    <t>solicitudes de manera trimestral</t>
  </si>
  <si>
    <t>Foros</t>
  </si>
  <si>
    <t>solicitud de reportes trimestrales</t>
  </si>
  <si>
    <t>Documento</t>
  </si>
  <si>
    <t>Documentos</t>
  </si>
  <si>
    <t xml:space="preserve">Reportes  trimestrales </t>
  </si>
  <si>
    <t xml:space="preserve">Reportes trimestrales. </t>
  </si>
  <si>
    <t xml:space="preserve">Realizacion de Foros de consulta ciudadana  e impresión de plan de  desarrollo municipal </t>
  </si>
  <si>
    <t xml:space="preserve">Comprobar la solvencia economica de los recursos . </t>
  </si>
  <si>
    <t>Se realiza de acuerdo a los lineamientos de la federación.</t>
  </si>
  <si>
    <t>Depende de las acciones y obras que s eautorizen y de los fondos federales que se vayan ejecutando.</t>
  </si>
  <si>
    <t>según el calendario programado de las sesiones d ecoplademun son 8 pero puede haber sesiones extraordinarias.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</si>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</sst>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-[$$-80A]* #,##0.00_-;\-[$$-80A]* #,##0.00_-;_-[$$-80A]* &quot;-&quot;??_-;_-@_-"/>
  </numFmts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onsolas"/>
      <family val="3"/>
    </font>
    <font>
      <sz val="11"/>
      <color theme="1"/>
      <name val="Arial Narrow"/>
      <family val="2"/>
    </font>
    <font>
      <sz val="8"/>
      <color theme="1"/>
      <name val="Arial Narrow"/>
      <family val="2"/>
    </font>
    <font>
      <sz val="11"/>
      <color indexed="8"/>
      <name val="Arial Narrow"/>
      <family val="2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</fills>
  <borders count="35">
    <border>
      <left/>
      <right/>
      <top/>
      <bottom/>
      <diagonal/>
    </border>
    <border>
      <left style="thin">
        <color rgb="FF5E5E5F"/>
      </left>
      <right style="thin">
        <color rgb="FF5E5E5F"/>
      </right>
      <top style="thin">
        <color rgb="FF5E5E5F"/>
      </top>
      <bottom style="thin">
        <color rgb="FF5E5E5F"/>
      </bottom>
      <diagonal/>
    </border>
    <border>
      <left style="thin">
        <color rgb="FF5E5E5F"/>
      </left>
      <right/>
      <top style="thin">
        <color rgb="FF5E5E5F"/>
      </top>
      <bottom style="thin">
        <color rgb="FF5E5E5F"/>
      </bottom>
      <diagonal/>
    </border>
    <border>
      <left/>
      <right style="thin">
        <color rgb="FF5E5E5F"/>
      </right>
      <top style="thin">
        <color rgb="FF5E5E5F"/>
      </top>
      <bottom style="thin">
        <color rgb="FF5E5E5F"/>
      </bottom>
      <diagonal/>
    </border>
    <border>
      <left style="thin">
        <color rgb="FF5E5E5F"/>
      </left>
      <right/>
      <top style="thin">
        <color rgb="FF5E5E5F"/>
      </top>
      <bottom/>
      <diagonal/>
    </border>
    <border>
      <left/>
      <right style="thin">
        <color rgb="FF5E5E5F"/>
      </right>
      <top style="thin">
        <color rgb="FF5E5E5F"/>
      </top>
      <bottom/>
      <diagonal/>
    </border>
    <border>
      <left style="thin">
        <color rgb="FF5E5E5F"/>
      </left>
      <right/>
      <top/>
      <bottom style="thin">
        <color rgb="FF5E5E5F"/>
      </bottom>
      <diagonal/>
    </border>
    <border>
      <left/>
      <right style="thin">
        <color rgb="FF5E5E5F"/>
      </right>
      <top/>
      <bottom style="thin">
        <color rgb="FF5E5E5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5E5E5F"/>
      </right>
      <top style="thin">
        <color rgb="FF5E5E5F"/>
      </top>
      <bottom style="thin">
        <color indexed="64"/>
      </bottom>
      <diagonal/>
    </border>
    <border>
      <left style="thin">
        <color rgb="FF5E5E5F"/>
      </left>
      <right/>
      <top style="thin">
        <color rgb="FF5E5E5F"/>
      </top>
      <bottom style="thin">
        <color indexed="64"/>
      </bottom>
      <diagonal/>
    </border>
    <border>
      <left style="thin">
        <color rgb="FF5E5E5F"/>
      </left>
      <right style="thin">
        <color rgb="FF5E5E5F"/>
      </right>
      <top style="thin">
        <color rgb="FF5E5E5F"/>
      </top>
      <bottom style="thin">
        <color indexed="64"/>
      </bottom>
      <diagonal/>
    </border>
    <border>
      <left/>
      <right/>
      <top style="thin">
        <color rgb="FF5E5E5F"/>
      </top>
      <bottom/>
      <diagonal/>
    </border>
    <border>
      <left/>
      <right/>
      <top/>
      <bottom style="thin">
        <color rgb="FF5E5E5F"/>
      </bottom>
      <diagonal/>
    </border>
    <border>
      <left/>
      <right/>
      <top style="thin">
        <color rgb="FF5E5E5F"/>
      </top>
      <bottom style="thin">
        <color rgb="FF5E5E5F"/>
      </bottom>
      <diagonal/>
    </border>
    <border>
      <left style="thin">
        <color rgb="FF5E5E5F"/>
      </left>
      <right style="thin">
        <color rgb="FF5E5E5F"/>
      </right>
      <top/>
      <bottom style="thin">
        <color rgb="FF5E5E5F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160">
    <xf numFmtId="0" fontId="0" fillId="0" borderId="0" xfId="0"/>
    <xf numFmtId="0" fontId="0" fillId="3" borderId="0" xfId="0" applyFill="1"/>
    <xf numFmtId="0" fontId="4" fillId="2" borderId="1" xfId="0" applyFont="1" applyFill="1" applyBorder="1" applyAlignment="1">
      <alignment vertical="center"/>
    </xf>
    <xf numFmtId="0" fontId="0" fillId="0" borderId="1" xfId="0" applyBorder="1"/>
    <xf numFmtId="0" fontId="0" fillId="0" borderId="8" xfId="0" applyBorder="1"/>
    <xf numFmtId="0" fontId="4" fillId="4" borderId="8" xfId="0" applyFont="1" applyFill="1" applyBorder="1"/>
    <xf numFmtId="0" fontId="2" fillId="0" borderId="8" xfId="0" applyFont="1" applyBorder="1" applyAlignment="1">
      <alignment vertical="center"/>
    </xf>
    <xf numFmtId="0" fontId="2" fillId="2" borderId="8" xfId="0" applyFont="1" applyFill="1" applyBorder="1"/>
    <xf numFmtId="0" fontId="2" fillId="2" borderId="8" xfId="0" applyFont="1" applyFill="1" applyBorder="1" applyAlignment="1">
      <alignment wrapText="1"/>
    </xf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2" fillId="3" borderId="0" xfId="0" applyFont="1" applyFill="1"/>
    <xf numFmtId="0" fontId="7" fillId="0" borderId="1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center"/>
    </xf>
    <xf numFmtId="44" fontId="12" fillId="0" borderId="1" xfId="3" applyFont="1" applyBorder="1"/>
    <xf numFmtId="0" fontId="12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4" fontId="12" fillId="0" borderId="2" xfId="3" applyFont="1" applyBorder="1" applyAlignment="1">
      <alignment horizontal="center"/>
    </xf>
    <xf numFmtId="44" fontId="12" fillId="0" borderId="3" xfId="3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165" fontId="12" fillId="0" borderId="1" xfId="3" applyNumberFormat="1" applyFont="1" applyBorder="1"/>
    <xf numFmtId="44" fontId="0" fillId="0" borderId="30" xfId="0" applyNumberFormat="1" applyBorder="1"/>
    <xf numFmtId="0" fontId="7" fillId="0" borderId="30" xfId="0" applyFont="1" applyBorder="1" applyAlignment="1">
      <alignment horizontal="center" wrapText="1"/>
    </xf>
    <xf numFmtId="0" fontId="0" fillId="0" borderId="30" xfId="0" applyBorder="1"/>
    <xf numFmtId="0" fontId="14" fillId="0" borderId="27" xfId="1" applyFont="1" applyBorder="1" applyAlignment="1" applyProtection="1">
      <alignment horizontal="left" vertical="center" wrapText="1" readingOrder="1"/>
      <protection locked="0"/>
    </xf>
    <xf numFmtId="0" fontId="0" fillId="0" borderId="27" xfId="0" applyBorder="1" applyAlignment="1">
      <alignment horizontal="justify" vertical="center"/>
    </xf>
    <xf numFmtId="0" fontId="15" fillId="0" borderId="27" xfId="1" applyFont="1" applyBorder="1" applyAlignment="1" applyProtection="1">
      <alignment horizontal="left" vertical="center" wrapText="1" readingOrder="1"/>
      <protection locked="0"/>
    </xf>
    <xf numFmtId="0" fontId="0" fillId="0" borderId="34" xfId="0" applyBorder="1" applyAlignment="1">
      <alignment wrapText="1"/>
    </xf>
    <xf numFmtId="0" fontId="2" fillId="0" borderId="34" xfId="0" applyFont="1" applyBorder="1" applyAlignment="1">
      <alignment horizontal="center" wrapText="1"/>
    </xf>
    <xf numFmtId="44" fontId="12" fillId="0" borderId="1" xfId="3" applyFont="1" applyFill="1" applyBorder="1"/>
    <xf numFmtId="0" fontId="14" fillId="0" borderId="27" xfId="1" applyFont="1" applyFill="1" applyBorder="1" applyAlignment="1" applyProtection="1">
      <alignment horizontal="left" vertical="center" wrapText="1" readingOrder="1"/>
      <protection locked="0"/>
    </xf>
    <xf numFmtId="0" fontId="12" fillId="0" borderId="1" xfId="0" applyFont="1" applyFill="1" applyBorder="1" applyAlignment="1">
      <alignment horizontal="center" wrapText="1"/>
    </xf>
    <xf numFmtId="0" fontId="0" fillId="0" borderId="1" xfId="0" applyFill="1" applyBorder="1"/>
    <xf numFmtId="0" fontId="0" fillId="0" borderId="0" xfId="0" applyFill="1"/>
    <xf numFmtId="44" fontId="12" fillId="0" borderId="33" xfId="3" applyFont="1" applyFill="1" applyBorder="1" applyAlignment="1">
      <alignment horizontal="center"/>
    </xf>
    <xf numFmtId="44" fontId="12" fillId="0" borderId="3" xfId="3" applyFont="1" applyFill="1" applyBorder="1" applyAlignment="1">
      <alignment horizontal="center"/>
    </xf>
    <xf numFmtId="44" fontId="12" fillId="0" borderId="2" xfId="3" applyFont="1" applyBorder="1" applyAlignment="1">
      <alignment horizontal="center"/>
    </xf>
    <xf numFmtId="44" fontId="12" fillId="0" borderId="3" xfId="3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44" fontId="0" fillId="0" borderId="18" xfId="3" applyFont="1" applyBorder="1" applyAlignment="1">
      <alignment horizontal="center"/>
    </xf>
    <xf numFmtId="44" fontId="0" fillId="0" borderId="20" xfId="3" applyFont="1" applyBorder="1" applyAlignment="1">
      <alignment horizontal="center"/>
    </xf>
    <xf numFmtId="44" fontId="0" fillId="0" borderId="19" xfId="3" applyFont="1" applyBorder="1" applyAlignment="1">
      <alignment horizontal="center"/>
    </xf>
    <xf numFmtId="44" fontId="0" fillId="0" borderId="24" xfId="3" applyFont="1" applyBorder="1" applyAlignment="1">
      <alignment horizontal="center"/>
    </xf>
    <xf numFmtId="44" fontId="0" fillId="0" borderId="25" xfId="3" applyFont="1" applyBorder="1" applyAlignment="1">
      <alignment horizontal="center"/>
    </xf>
    <xf numFmtId="44" fontId="0" fillId="0" borderId="26" xfId="3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44" fontId="0" fillId="0" borderId="21" xfId="3" applyFont="1" applyBorder="1" applyAlignment="1">
      <alignment horizontal="center"/>
    </xf>
    <xf numFmtId="44" fontId="0" fillId="0" borderId="22" xfId="3" applyFont="1" applyBorder="1" applyAlignment="1">
      <alignment horizontal="center"/>
    </xf>
    <xf numFmtId="44" fontId="0" fillId="0" borderId="23" xfId="3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4" borderId="9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44" fontId="0" fillId="0" borderId="2" xfId="3" applyFont="1" applyBorder="1" applyAlignment="1">
      <alignment horizontal="center" wrapText="1"/>
    </xf>
    <xf numFmtId="44" fontId="0" fillId="0" borderId="3" xfId="3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44" fontId="12" fillId="0" borderId="2" xfId="3" applyFont="1" applyFill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44" fontId="0" fillId="0" borderId="8" xfId="3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10" fillId="3" borderId="0" xfId="0" applyFont="1" applyFill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/>
    </xf>
    <xf numFmtId="44" fontId="0" fillId="0" borderId="29" xfId="0" applyNumberForma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4" fontId="12" fillId="0" borderId="2" xfId="3" applyFont="1" applyBorder="1" applyAlignment="1">
      <alignment horizontal="center" wrapText="1"/>
    </xf>
    <xf numFmtId="44" fontId="12" fillId="0" borderId="3" xfId="3" applyFont="1" applyBorder="1" applyAlignment="1">
      <alignment horizontal="center" wrapText="1"/>
    </xf>
    <xf numFmtId="0" fontId="2" fillId="0" borderId="29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0" fillId="0" borderId="29" xfId="0" applyBorder="1" applyAlignment="1">
      <alignment horizontal="center"/>
    </xf>
    <xf numFmtId="0" fontId="16" fillId="0" borderId="2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1" fillId="3" borderId="0" xfId="0" applyFont="1" applyFill="1" applyAlignment="1">
      <alignment horizontal="center" wrapText="1"/>
    </xf>
    <xf numFmtId="0" fontId="1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9" fillId="3" borderId="0" xfId="0" applyFont="1" applyFill="1" applyAlignment="1">
      <alignment horizontal="center"/>
    </xf>
    <xf numFmtId="44" fontId="8" fillId="0" borderId="29" xfId="3" applyFont="1" applyBorder="1" applyAlignment="1">
      <alignment horizontal="center"/>
    </xf>
    <xf numFmtId="44" fontId="8" fillId="0" borderId="28" xfId="3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3" fontId="0" fillId="0" borderId="8" xfId="0" applyNumberFormat="1" applyBorder="1" applyAlignment="1">
      <alignment horizontal="center" vertical="center"/>
    </xf>
    <xf numFmtId="9" fontId="0" fillId="0" borderId="8" xfId="0" applyNumberForma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7" fillId="0" borderId="2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44" fontId="0" fillId="0" borderId="18" xfId="3" applyFont="1" applyFill="1" applyBorder="1" applyAlignment="1">
      <alignment horizontal="center"/>
    </xf>
    <xf numFmtId="44" fontId="0" fillId="0" borderId="20" xfId="3" applyFont="1" applyFill="1" applyBorder="1" applyAlignment="1">
      <alignment horizontal="center"/>
    </xf>
    <xf numFmtId="44" fontId="0" fillId="0" borderId="19" xfId="3" applyFont="1" applyFill="1" applyBorder="1" applyAlignment="1">
      <alignment horizontal="center"/>
    </xf>
  </cellXfs>
  <cellStyles count="4">
    <cellStyle name="Millares 2" xfId="2"/>
    <cellStyle name="Moneda" xfId="3" builtinId="4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74BB7C"/>
      <color rgb="FF5E5E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936626</xdr:colOff>
      <xdr:row>0</xdr:row>
      <xdr:rowOff>142875</xdr:rowOff>
    </xdr:from>
    <xdr:to>
      <xdr:col>2</xdr:col>
      <xdr:colOff>2085403</xdr:colOff>
      <xdr:row>5</xdr:row>
      <xdr:rowOff>114563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3501" y="142875"/>
          <a:ext cx="1158302" cy="1051188"/>
        </a:xfrm>
        <a:prstGeom prst="rect">
          <a:avLst/>
        </a:prstGeom>
      </xdr:spPr>
    </xdr:pic>
    <xdr:clientData/>
  </xdr:twoCellAnchor>
  <xdr:twoCellAnchor editAs="oneCell">
    <xdr:from>
      <xdr:col>17</xdr:col>
      <xdr:colOff>904875</xdr:colOff>
      <xdr:row>0</xdr:row>
      <xdr:rowOff>111126</xdr:rowOff>
    </xdr:from>
    <xdr:to>
      <xdr:col>19</xdr:col>
      <xdr:colOff>211878</xdr:colOff>
      <xdr:row>5</xdr:row>
      <xdr:rowOff>47626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30250" y="111126"/>
          <a:ext cx="799253" cy="101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U763"/>
  <sheetViews>
    <sheetView tabSelected="1" zoomScale="70" zoomScaleNormal="70" zoomScaleSheetLayoutView="80" workbookViewId="0">
      <selection activeCell="H62" sqref="H62"/>
    </sheetView>
  </sheetViews>
  <sheetFormatPr baseColWidth="10" defaultRowHeight="15" x14ac:dyDescent="0.25"/>
  <cols>
    <col min="1" max="1" width="1.7109375" style="1" customWidth="1"/>
    <col min="2" max="2" width="40.42578125" customWidth="1"/>
    <col min="3" max="3" width="34.42578125" customWidth="1"/>
    <col min="4" max="4" width="8.7109375" customWidth="1"/>
    <col min="5" max="5" width="20.28515625" customWidth="1"/>
    <col min="6" max="6" width="20.7109375" customWidth="1"/>
    <col min="7" max="7" width="4" customWidth="1"/>
    <col min="8" max="8" width="18.5703125" customWidth="1"/>
    <col min="9" max="9" width="21.5703125" customWidth="1"/>
    <col min="10" max="10" width="5.140625" customWidth="1"/>
    <col min="11" max="11" width="16.42578125" customWidth="1"/>
    <col min="12" max="12" width="14.7109375" customWidth="1"/>
    <col min="13" max="13" width="12" customWidth="1"/>
    <col min="14" max="14" width="9.28515625" customWidth="1"/>
    <col min="15" max="15" width="11.140625" customWidth="1"/>
    <col min="16" max="16" width="10.42578125" customWidth="1"/>
    <col min="17" max="17" width="13.85546875" customWidth="1"/>
    <col min="18" max="18" width="14" customWidth="1"/>
    <col min="19" max="19" width="8.42578125" customWidth="1"/>
    <col min="20" max="20" width="10.7109375" customWidth="1"/>
    <col min="21" max="22" width="12.85546875" customWidth="1"/>
    <col min="23" max="23" width="10.85546875" customWidth="1"/>
    <col min="24" max="24" width="4" style="1" customWidth="1"/>
    <col min="25" max="99" width="11.42578125" style="1"/>
  </cols>
  <sheetData>
    <row r="1" spans="2:23" s="1" customFormat="1" x14ac:dyDescent="0.25"/>
    <row r="2" spans="2:23" s="1" customFormat="1" ht="21" x14ac:dyDescent="0.35">
      <c r="B2" s="88" t="s">
        <v>53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</row>
    <row r="3" spans="2:23" s="1" customFormat="1" ht="15.75" x14ac:dyDescent="0.25">
      <c r="B3" s="112" t="s">
        <v>54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</row>
    <row r="4" spans="2:23" s="1" customFormat="1" ht="15.75" x14ac:dyDescent="0.25">
      <c r="B4" s="11"/>
      <c r="C4" s="11"/>
      <c r="D4" s="11"/>
      <c r="E4" s="11"/>
      <c r="F4" s="11"/>
      <c r="G4" s="11"/>
      <c r="H4" s="11"/>
      <c r="I4" s="11"/>
      <c r="J4" s="11"/>
      <c r="K4" s="112" t="s">
        <v>52</v>
      </c>
      <c r="L4" s="112"/>
      <c r="M4" s="112"/>
      <c r="N4" s="112"/>
      <c r="O4" s="11"/>
      <c r="P4" s="11"/>
      <c r="Q4" s="11"/>
      <c r="R4" s="11"/>
      <c r="S4" s="11"/>
      <c r="T4" s="11"/>
      <c r="U4" s="11"/>
      <c r="V4" s="11"/>
      <c r="W4" s="11"/>
    </row>
    <row r="5" spans="2:23" s="1" customFormat="1" ht="15.75" x14ac:dyDescent="0.25">
      <c r="B5" s="112" t="s">
        <v>48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</row>
    <row r="6" spans="2:23" s="1" customFormat="1" x14ac:dyDescent="0.25"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2:23" ht="15.75" x14ac:dyDescent="0.25">
      <c r="B7" s="113" t="s">
        <v>55</v>
      </c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5"/>
    </row>
    <row r="8" spans="2:23" ht="21" customHeight="1" x14ac:dyDescent="0.25">
      <c r="B8" s="7" t="s">
        <v>41</v>
      </c>
      <c r="C8" s="89" t="s">
        <v>57</v>
      </c>
      <c r="D8" s="91"/>
      <c r="E8" s="91"/>
      <c r="F8" s="91"/>
      <c r="G8" s="91"/>
      <c r="H8" s="91"/>
      <c r="I8" s="91"/>
      <c r="J8" s="91"/>
      <c r="K8" s="90"/>
      <c r="L8" s="103" t="s">
        <v>50</v>
      </c>
      <c r="M8" s="104"/>
      <c r="N8" s="105"/>
      <c r="O8" s="97" t="s">
        <v>71</v>
      </c>
      <c r="P8" s="98"/>
      <c r="Q8" s="98"/>
      <c r="R8" s="98"/>
      <c r="S8" s="98"/>
      <c r="T8" s="98"/>
      <c r="U8" s="98"/>
      <c r="V8" s="98"/>
      <c r="W8" s="99"/>
    </row>
    <row r="9" spans="2:23" ht="39" customHeight="1" x14ac:dyDescent="0.25">
      <c r="B9" s="8" t="s">
        <v>40</v>
      </c>
      <c r="C9" s="59" t="s">
        <v>57</v>
      </c>
      <c r="D9" s="95"/>
      <c r="E9" s="95"/>
      <c r="F9" s="95"/>
      <c r="G9" s="95"/>
      <c r="H9" s="95"/>
      <c r="I9" s="95"/>
      <c r="J9" s="95"/>
      <c r="K9" s="60"/>
      <c r="L9" s="106"/>
      <c r="M9" s="107"/>
      <c r="N9" s="108"/>
      <c r="O9" s="100"/>
      <c r="P9" s="101"/>
      <c r="Q9" s="101"/>
      <c r="R9" s="101"/>
      <c r="S9" s="101"/>
      <c r="T9" s="101"/>
      <c r="U9" s="101"/>
      <c r="V9" s="101"/>
      <c r="W9" s="102"/>
    </row>
    <row r="10" spans="2:23" ht="27" customHeight="1" x14ac:dyDescent="0.25">
      <c r="B10" s="7" t="s">
        <v>39</v>
      </c>
      <c r="C10" s="89" t="s">
        <v>58</v>
      </c>
      <c r="D10" s="91"/>
      <c r="E10" s="91"/>
      <c r="F10" s="91"/>
      <c r="G10" s="91"/>
      <c r="H10" s="91"/>
      <c r="I10" s="91"/>
      <c r="J10" s="91"/>
      <c r="K10" s="96"/>
      <c r="L10" s="109" t="s">
        <v>47</v>
      </c>
      <c r="M10" s="110"/>
      <c r="N10" s="111"/>
      <c r="O10" s="116" t="s">
        <v>64</v>
      </c>
      <c r="P10" s="117"/>
      <c r="Q10" s="117"/>
      <c r="R10" s="117"/>
      <c r="S10" s="117"/>
      <c r="T10" s="117"/>
      <c r="U10" s="117"/>
      <c r="V10" s="117"/>
      <c r="W10" s="118"/>
    </row>
    <row r="11" spans="2:23" ht="21" customHeight="1" x14ac:dyDescent="0.25">
      <c r="B11" s="13"/>
      <c r="C11" s="75" t="s">
        <v>42</v>
      </c>
      <c r="D11" s="83"/>
      <c r="E11" s="83"/>
      <c r="F11" s="83"/>
      <c r="G11" s="83"/>
      <c r="H11" s="76"/>
      <c r="I11" s="89"/>
      <c r="J11" s="90"/>
      <c r="K11" s="75" t="s">
        <v>43</v>
      </c>
      <c r="L11" s="83"/>
      <c r="M11" s="83"/>
      <c r="N11" s="76"/>
      <c r="O11" s="89"/>
      <c r="P11" s="91"/>
      <c r="Q11" s="75" t="s">
        <v>44</v>
      </c>
      <c r="R11" s="83"/>
      <c r="S11" s="76"/>
      <c r="T11" s="89"/>
      <c r="U11" s="91"/>
      <c r="V11" s="75" t="s">
        <v>0</v>
      </c>
      <c r="W11" s="76"/>
    </row>
    <row r="12" spans="2:23" s="1" customFormat="1" x14ac:dyDescent="0.25"/>
    <row r="13" spans="2:23" s="1" customFormat="1" x14ac:dyDescent="0.25"/>
    <row r="14" spans="2:23" x14ac:dyDescent="0.25">
      <c r="B14" s="92" t="s">
        <v>38</v>
      </c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4"/>
    </row>
    <row r="15" spans="2:23" x14ac:dyDescent="0.25">
      <c r="B15" s="5" t="s">
        <v>34</v>
      </c>
      <c r="C15" s="59"/>
      <c r="D15" s="60"/>
      <c r="E15" s="61" t="s">
        <v>35</v>
      </c>
      <c r="F15" s="62"/>
      <c r="G15" s="81"/>
      <c r="H15" s="82"/>
      <c r="I15" s="75" t="s">
        <v>36</v>
      </c>
      <c r="J15" s="83"/>
      <c r="K15" s="76"/>
      <c r="L15" s="77"/>
      <c r="M15" s="78"/>
      <c r="N15" s="79"/>
      <c r="O15" s="75" t="s">
        <v>45</v>
      </c>
      <c r="P15" s="76"/>
      <c r="Q15" s="4"/>
      <c r="R15" s="84" t="s">
        <v>37</v>
      </c>
      <c r="S15" s="84"/>
      <c r="T15" s="85">
        <f>E50</f>
        <v>176833273.53</v>
      </c>
      <c r="U15" s="85"/>
      <c r="V15" s="85"/>
      <c r="W15" s="85"/>
    </row>
    <row r="16" spans="2:23" s="1" customFormat="1" x14ac:dyDescent="0.25"/>
    <row r="17" spans="2:23" ht="29.25" customHeight="1" x14ac:dyDescent="0.25">
      <c r="B17" s="119" t="s">
        <v>1</v>
      </c>
      <c r="C17" s="119" t="s">
        <v>2</v>
      </c>
      <c r="D17" s="126" t="s">
        <v>3</v>
      </c>
      <c r="E17" s="127"/>
      <c r="F17" s="64" t="s">
        <v>11</v>
      </c>
      <c r="G17" s="64"/>
      <c r="H17" s="64"/>
      <c r="I17" s="64"/>
      <c r="J17" s="64"/>
      <c r="K17" s="64"/>
      <c r="L17" s="64" t="s">
        <v>13</v>
      </c>
      <c r="M17" s="64"/>
      <c r="N17" s="64"/>
      <c r="O17" s="64"/>
      <c r="P17" s="64"/>
      <c r="Q17" s="63" t="s">
        <v>12</v>
      </c>
      <c r="R17" s="63"/>
      <c r="S17" s="63"/>
      <c r="T17" s="63"/>
      <c r="U17" s="63"/>
      <c r="V17" s="67" t="s">
        <v>14</v>
      </c>
      <c r="W17" s="68"/>
    </row>
    <row r="18" spans="2:23" ht="30" x14ac:dyDescent="0.25">
      <c r="B18" s="119"/>
      <c r="C18" s="119"/>
      <c r="D18" s="128"/>
      <c r="E18" s="129"/>
      <c r="F18" s="18" t="s">
        <v>4</v>
      </c>
      <c r="G18" s="86" t="s">
        <v>5</v>
      </c>
      <c r="H18" s="87"/>
      <c r="I18" s="18" t="s">
        <v>6</v>
      </c>
      <c r="J18" s="86" t="s">
        <v>7</v>
      </c>
      <c r="K18" s="87"/>
      <c r="L18" s="18" t="s">
        <v>8</v>
      </c>
      <c r="M18" s="17" t="s">
        <v>9</v>
      </c>
      <c r="N18" s="65" t="s">
        <v>49</v>
      </c>
      <c r="O18" s="66"/>
      <c r="P18" s="18" t="s">
        <v>10</v>
      </c>
      <c r="Q18" s="2" t="s">
        <v>4</v>
      </c>
      <c r="R18" s="2" t="s">
        <v>5</v>
      </c>
      <c r="S18" s="65" t="s">
        <v>6</v>
      </c>
      <c r="T18" s="66"/>
      <c r="U18" s="2" t="s">
        <v>7</v>
      </c>
      <c r="V18" s="69"/>
      <c r="W18" s="70"/>
    </row>
    <row r="19" spans="2:23" ht="50.25" customHeight="1" x14ac:dyDescent="0.3">
      <c r="B19" s="27" t="s">
        <v>72</v>
      </c>
      <c r="C19" s="27" t="s">
        <v>89</v>
      </c>
      <c r="D19" s="37">
        <f>SUM(F19:K19)</f>
        <v>145900</v>
      </c>
      <c r="E19" s="38"/>
      <c r="F19" s="23">
        <v>40000</v>
      </c>
      <c r="G19" s="39">
        <v>40900</v>
      </c>
      <c r="H19" s="40"/>
      <c r="I19" s="14">
        <v>30000</v>
      </c>
      <c r="J19" s="39">
        <v>35000</v>
      </c>
      <c r="K19" s="40"/>
      <c r="L19" s="15" t="s">
        <v>59</v>
      </c>
      <c r="M19" s="3">
        <v>0</v>
      </c>
      <c r="N19" s="41" t="s">
        <v>62</v>
      </c>
      <c r="O19" s="42"/>
      <c r="P19" s="3">
        <v>4</v>
      </c>
      <c r="Q19" s="3">
        <v>1</v>
      </c>
      <c r="R19" s="3">
        <v>1</v>
      </c>
      <c r="S19" s="41">
        <v>1</v>
      </c>
      <c r="T19" s="42"/>
      <c r="U19" s="3">
        <v>1</v>
      </c>
      <c r="V19" s="135"/>
      <c r="W19" s="136"/>
    </row>
    <row r="20" spans="2:23" ht="50.25" customHeight="1" x14ac:dyDescent="0.3">
      <c r="B20" s="27" t="s">
        <v>73</v>
      </c>
      <c r="C20" s="27" t="s">
        <v>111</v>
      </c>
      <c r="D20" s="37">
        <f>SUM(F20:K20)</f>
        <v>225000</v>
      </c>
      <c r="E20" s="38"/>
      <c r="F20" s="14">
        <v>55000</v>
      </c>
      <c r="G20" s="39">
        <v>60000</v>
      </c>
      <c r="H20" s="40"/>
      <c r="I20" s="14">
        <v>55000</v>
      </c>
      <c r="J20" s="39">
        <v>55000</v>
      </c>
      <c r="K20" s="40"/>
      <c r="L20" s="15" t="s">
        <v>108</v>
      </c>
      <c r="M20" s="3">
        <v>0</v>
      </c>
      <c r="N20" s="41" t="s">
        <v>62</v>
      </c>
      <c r="O20" s="42"/>
      <c r="P20" s="3">
        <v>4</v>
      </c>
      <c r="Q20" s="3">
        <v>1</v>
      </c>
      <c r="R20" s="3">
        <v>1</v>
      </c>
      <c r="S20" s="41">
        <v>1</v>
      </c>
      <c r="T20" s="42"/>
      <c r="U20" s="3">
        <v>1</v>
      </c>
      <c r="V20" s="135"/>
      <c r="W20" s="136"/>
    </row>
    <row r="21" spans="2:23" ht="78" customHeight="1" x14ac:dyDescent="0.3">
      <c r="B21" s="27" t="s">
        <v>74</v>
      </c>
      <c r="C21" s="27" t="s">
        <v>90</v>
      </c>
      <c r="D21" s="37">
        <f t="shared" ref="D21:D35" si="0">SUM(F21:K21)</f>
        <v>140000</v>
      </c>
      <c r="E21" s="38"/>
      <c r="F21" s="14">
        <v>30000</v>
      </c>
      <c r="G21" s="39">
        <v>40000</v>
      </c>
      <c r="H21" s="40"/>
      <c r="I21" s="14">
        <v>35000</v>
      </c>
      <c r="J21" s="39">
        <v>35000</v>
      </c>
      <c r="K21" s="40"/>
      <c r="L21" s="15" t="s">
        <v>116</v>
      </c>
      <c r="M21" s="3">
        <v>0</v>
      </c>
      <c r="N21" s="41" t="s">
        <v>62</v>
      </c>
      <c r="O21" s="42"/>
      <c r="P21" s="3">
        <v>4</v>
      </c>
      <c r="Q21" s="3">
        <v>1</v>
      </c>
      <c r="R21" s="3">
        <v>1</v>
      </c>
      <c r="S21" s="41">
        <v>1</v>
      </c>
      <c r="T21" s="42"/>
      <c r="U21" s="3">
        <v>1</v>
      </c>
      <c r="V21" s="135"/>
      <c r="W21" s="136"/>
    </row>
    <row r="22" spans="2:23" s="36" customFormat="1" ht="78" customHeight="1" x14ac:dyDescent="0.3">
      <c r="B22" s="33" t="s">
        <v>75</v>
      </c>
      <c r="C22" s="33" t="s">
        <v>65</v>
      </c>
      <c r="D22" s="37">
        <f t="shared" si="0"/>
        <v>87704236.5</v>
      </c>
      <c r="E22" s="38"/>
      <c r="F22" s="32">
        <v>0</v>
      </c>
      <c r="G22" s="80">
        <v>29234745.5</v>
      </c>
      <c r="H22" s="38"/>
      <c r="I22" s="32">
        <v>29234745.5</v>
      </c>
      <c r="J22" s="80">
        <v>29234745.5</v>
      </c>
      <c r="K22" s="38"/>
      <c r="L22" s="34" t="s">
        <v>103</v>
      </c>
      <c r="M22" s="35">
        <v>0</v>
      </c>
      <c r="N22" s="153" t="s">
        <v>63</v>
      </c>
      <c r="O22" s="154"/>
      <c r="P22" s="35">
        <v>4</v>
      </c>
      <c r="Q22" s="35">
        <v>1</v>
      </c>
      <c r="R22" s="35">
        <v>1</v>
      </c>
      <c r="S22" s="153">
        <v>1</v>
      </c>
      <c r="T22" s="154"/>
      <c r="U22" s="35">
        <v>1</v>
      </c>
      <c r="V22" s="155"/>
      <c r="W22" s="156"/>
    </row>
    <row r="23" spans="2:23" ht="78" customHeight="1" x14ac:dyDescent="0.3">
      <c r="B23" s="28" t="s">
        <v>76</v>
      </c>
      <c r="C23" s="27" t="s">
        <v>91</v>
      </c>
      <c r="D23" s="37">
        <f t="shared" si="0"/>
        <v>374900</v>
      </c>
      <c r="E23" s="38"/>
      <c r="F23" s="14">
        <v>93650</v>
      </c>
      <c r="G23" s="39">
        <v>93750</v>
      </c>
      <c r="H23" s="40"/>
      <c r="I23" s="14">
        <v>93750</v>
      </c>
      <c r="J23" s="39">
        <v>93750</v>
      </c>
      <c r="K23" s="40"/>
      <c r="L23" s="15" t="s">
        <v>104</v>
      </c>
      <c r="M23" s="3">
        <v>0</v>
      </c>
      <c r="N23" s="41" t="s">
        <v>62</v>
      </c>
      <c r="O23" s="42"/>
      <c r="P23" s="3">
        <v>4</v>
      </c>
      <c r="Q23" s="3">
        <v>1</v>
      </c>
      <c r="R23" s="3">
        <v>1</v>
      </c>
      <c r="S23" s="41">
        <v>1</v>
      </c>
      <c r="T23" s="42"/>
      <c r="U23" s="3">
        <v>1</v>
      </c>
      <c r="V23" s="21"/>
      <c r="W23" s="22"/>
    </row>
    <row r="24" spans="2:23" ht="78" customHeight="1" x14ac:dyDescent="0.3">
      <c r="B24" s="28" t="s">
        <v>77</v>
      </c>
      <c r="C24" s="27" t="s">
        <v>92</v>
      </c>
      <c r="D24" s="37">
        <f t="shared" si="0"/>
        <v>60000</v>
      </c>
      <c r="E24" s="38"/>
      <c r="F24" s="14">
        <v>30000</v>
      </c>
      <c r="G24" s="19"/>
      <c r="H24" s="20">
        <v>0</v>
      </c>
      <c r="I24" s="14">
        <v>0</v>
      </c>
      <c r="J24" s="19"/>
      <c r="K24" s="20">
        <v>30000</v>
      </c>
      <c r="L24" s="15" t="s">
        <v>105</v>
      </c>
      <c r="M24" s="3">
        <v>0</v>
      </c>
      <c r="N24" s="41" t="s">
        <v>62</v>
      </c>
      <c r="O24" s="42"/>
      <c r="P24" s="3">
        <v>4</v>
      </c>
      <c r="Q24" s="3">
        <v>1</v>
      </c>
      <c r="R24" s="3">
        <v>1</v>
      </c>
      <c r="S24" s="41">
        <v>1</v>
      </c>
      <c r="T24" s="42"/>
      <c r="U24" s="3">
        <v>1</v>
      </c>
      <c r="V24" s="21"/>
      <c r="W24" s="22"/>
    </row>
    <row r="25" spans="2:23" ht="78" customHeight="1" x14ac:dyDescent="0.3">
      <c r="B25" s="28" t="s">
        <v>78</v>
      </c>
      <c r="C25" s="27" t="s">
        <v>93</v>
      </c>
      <c r="D25" s="37">
        <f t="shared" si="0"/>
        <v>42000</v>
      </c>
      <c r="E25" s="38"/>
      <c r="F25" s="14">
        <v>8000</v>
      </c>
      <c r="G25" s="19"/>
      <c r="H25" s="20">
        <v>12000</v>
      </c>
      <c r="I25" s="14">
        <v>12000</v>
      </c>
      <c r="J25" s="19"/>
      <c r="K25" s="20">
        <v>10000</v>
      </c>
      <c r="L25" s="15" t="s">
        <v>106</v>
      </c>
      <c r="M25" s="3">
        <v>0</v>
      </c>
      <c r="N25" s="41" t="s">
        <v>62</v>
      </c>
      <c r="O25" s="42"/>
      <c r="P25" s="3">
        <v>4</v>
      </c>
      <c r="Q25" s="3">
        <v>1</v>
      </c>
      <c r="R25" s="3">
        <v>1</v>
      </c>
      <c r="S25" s="41">
        <v>1</v>
      </c>
      <c r="T25" s="42"/>
      <c r="U25" s="3"/>
      <c r="V25" s="21"/>
      <c r="W25" s="22"/>
    </row>
    <row r="26" spans="2:23" ht="78" customHeight="1" x14ac:dyDescent="0.3">
      <c r="B26" s="28" t="s">
        <v>79</v>
      </c>
      <c r="C26" s="27" t="s">
        <v>94</v>
      </c>
      <c r="D26" s="37">
        <f t="shared" si="0"/>
        <v>23000</v>
      </c>
      <c r="E26" s="38"/>
      <c r="F26" s="14">
        <v>6000</v>
      </c>
      <c r="G26" s="19"/>
      <c r="H26" s="20">
        <v>6000</v>
      </c>
      <c r="I26" s="14">
        <v>5000</v>
      </c>
      <c r="J26" s="19"/>
      <c r="K26" s="20">
        <v>6000</v>
      </c>
      <c r="L26" s="15" t="s">
        <v>107</v>
      </c>
      <c r="M26" s="3">
        <v>0</v>
      </c>
      <c r="N26" s="41" t="s">
        <v>62</v>
      </c>
      <c r="O26" s="42"/>
      <c r="P26" s="3">
        <v>4</v>
      </c>
      <c r="Q26" s="3">
        <v>1</v>
      </c>
      <c r="R26" s="3">
        <v>1</v>
      </c>
      <c r="S26" s="41">
        <v>1</v>
      </c>
      <c r="T26" s="42"/>
      <c r="U26" s="3">
        <v>1</v>
      </c>
      <c r="V26" s="21"/>
      <c r="W26" s="22"/>
    </row>
    <row r="27" spans="2:23" ht="78" customHeight="1" x14ac:dyDescent="0.3">
      <c r="B27" s="28" t="s">
        <v>80</v>
      </c>
      <c r="C27" s="27" t="s">
        <v>112</v>
      </c>
      <c r="D27" s="37">
        <f t="shared" ref="D27" si="1">SUM(F27:K27)</f>
        <v>30900</v>
      </c>
      <c r="E27" s="38"/>
      <c r="F27" s="14">
        <v>8000</v>
      </c>
      <c r="G27" s="19"/>
      <c r="H27" s="20">
        <v>8900</v>
      </c>
      <c r="I27" s="14">
        <v>6000</v>
      </c>
      <c r="J27" s="19"/>
      <c r="K27" s="20">
        <v>8000</v>
      </c>
      <c r="L27" s="15" t="s">
        <v>107</v>
      </c>
      <c r="M27" s="3">
        <v>0</v>
      </c>
      <c r="N27" s="41" t="s">
        <v>62</v>
      </c>
      <c r="O27" s="42"/>
      <c r="P27" s="3">
        <v>12</v>
      </c>
      <c r="Q27" s="3">
        <v>3</v>
      </c>
      <c r="R27" s="3">
        <v>3</v>
      </c>
      <c r="S27" s="41">
        <v>3</v>
      </c>
      <c r="T27" s="42"/>
      <c r="U27" s="3">
        <v>3</v>
      </c>
      <c r="V27" s="21"/>
      <c r="W27" s="22"/>
    </row>
    <row r="28" spans="2:23" ht="78" customHeight="1" x14ac:dyDescent="0.3">
      <c r="B28" s="28" t="s">
        <v>81</v>
      </c>
      <c r="C28" s="27" t="s">
        <v>95</v>
      </c>
      <c r="D28" s="37">
        <f t="shared" si="0"/>
        <v>95500</v>
      </c>
      <c r="E28" s="38"/>
      <c r="F28" s="14">
        <v>23500</v>
      </c>
      <c r="G28" s="14"/>
      <c r="H28" s="14">
        <v>24000</v>
      </c>
      <c r="I28" s="14">
        <v>24000</v>
      </c>
      <c r="J28" s="39">
        <v>24000</v>
      </c>
      <c r="K28" s="40"/>
      <c r="L28" s="15" t="s">
        <v>60</v>
      </c>
      <c r="M28" s="3">
        <v>0</v>
      </c>
      <c r="N28" s="41" t="s">
        <v>63</v>
      </c>
      <c r="O28" s="42"/>
      <c r="P28" s="3">
        <v>4</v>
      </c>
      <c r="Q28" s="3">
        <v>1</v>
      </c>
      <c r="R28" s="3">
        <v>1</v>
      </c>
      <c r="S28" s="41">
        <v>1</v>
      </c>
      <c r="T28" s="42"/>
      <c r="U28" s="3">
        <v>1</v>
      </c>
      <c r="V28" s="135"/>
      <c r="W28" s="136"/>
    </row>
    <row r="29" spans="2:23" ht="78" customHeight="1" x14ac:dyDescent="0.3">
      <c r="B29" s="28" t="s">
        <v>82</v>
      </c>
      <c r="C29" s="27" t="s">
        <v>96</v>
      </c>
      <c r="D29" s="37">
        <f t="shared" si="0"/>
        <v>19200</v>
      </c>
      <c r="E29" s="38"/>
      <c r="F29" s="14">
        <v>4000</v>
      </c>
      <c r="G29" s="19"/>
      <c r="H29" s="20">
        <v>5200</v>
      </c>
      <c r="I29" s="14">
        <v>5000</v>
      </c>
      <c r="J29" s="19"/>
      <c r="K29" s="20">
        <v>5000</v>
      </c>
      <c r="L29" s="15" t="s">
        <v>107</v>
      </c>
      <c r="M29" s="3">
        <v>0</v>
      </c>
      <c r="N29" s="41" t="s">
        <v>62</v>
      </c>
      <c r="O29" s="42"/>
      <c r="P29" s="3">
        <v>2</v>
      </c>
      <c r="Q29" s="3">
        <v>1</v>
      </c>
      <c r="R29" s="3"/>
      <c r="S29" s="41">
        <v>1</v>
      </c>
      <c r="T29" s="42"/>
      <c r="U29" s="3"/>
      <c r="V29" s="138" t="s">
        <v>113</v>
      </c>
      <c r="W29" s="139"/>
    </row>
    <row r="30" spans="2:23" ht="78" customHeight="1" x14ac:dyDescent="0.3">
      <c r="B30" s="28" t="s">
        <v>83</v>
      </c>
      <c r="C30" s="27" t="s">
        <v>97</v>
      </c>
      <c r="D30" s="37">
        <f t="shared" si="0"/>
        <v>27608</v>
      </c>
      <c r="E30" s="38"/>
      <c r="F30" s="14">
        <v>6938</v>
      </c>
      <c r="G30" s="19"/>
      <c r="H30" s="20">
        <v>6890</v>
      </c>
      <c r="I30" s="14">
        <v>6890</v>
      </c>
      <c r="J30" s="19"/>
      <c r="K30" s="20">
        <v>6890</v>
      </c>
      <c r="L30" s="15" t="s">
        <v>108</v>
      </c>
      <c r="M30" s="3">
        <v>0</v>
      </c>
      <c r="N30" s="41" t="s">
        <v>62</v>
      </c>
      <c r="O30" s="42"/>
      <c r="P30" s="3">
        <v>12</v>
      </c>
      <c r="Q30" s="3">
        <v>3</v>
      </c>
      <c r="R30" s="3">
        <v>3</v>
      </c>
      <c r="S30" s="41">
        <v>3</v>
      </c>
      <c r="T30" s="42"/>
      <c r="U30" s="3">
        <v>3</v>
      </c>
      <c r="V30" s="138" t="s">
        <v>114</v>
      </c>
      <c r="W30" s="139"/>
    </row>
    <row r="31" spans="2:23" ht="78" customHeight="1" x14ac:dyDescent="0.3">
      <c r="B31" s="28" t="s">
        <v>84</v>
      </c>
      <c r="C31" s="27" t="s">
        <v>98</v>
      </c>
      <c r="D31" s="37">
        <f t="shared" si="0"/>
        <v>30000</v>
      </c>
      <c r="E31" s="38"/>
      <c r="F31" s="14">
        <v>8000</v>
      </c>
      <c r="G31" s="19"/>
      <c r="H31" s="20">
        <v>7000</v>
      </c>
      <c r="I31" s="14">
        <v>7000</v>
      </c>
      <c r="J31" s="19"/>
      <c r="K31" s="20">
        <v>8000</v>
      </c>
      <c r="L31" s="15" t="s">
        <v>109</v>
      </c>
      <c r="M31" s="3">
        <v>0</v>
      </c>
      <c r="N31" s="41" t="s">
        <v>62</v>
      </c>
      <c r="O31" s="42"/>
      <c r="P31" s="3">
        <v>12</v>
      </c>
      <c r="Q31" s="3">
        <v>3</v>
      </c>
      <c r="R31" s="3">
        <v>3</v>
      </c>
      <c r="S31" s="41">
        <v>3</v>
      </c>
      <c r="T31" s="42"/>
      <c r="U31" s="3">
        <v>3</v>
      </c>
      <c r="V31" s="138" t="s">
        <v>114</v>
      </c>
      <c r="W31" s="139"/>
    </row>
    <row r="32" spans="2:23" ht="78" customHeight="1" x14ac:dyDescent="0.3">
      <c r="B32" s="28" t="s">
        <v>85</v>
      </c>
      <c r="C32" s="27" t="s">
        <v>99</v>
      </c>
      <c r="D32" s="37">
        <f t="shared" si="0"/>
        <v>46000</v>
      </c>
      <c r="E32" s="38"/>
      <c r="F32" s="14">
        <v>10000</v>
      </c>
      <c r="G32" s="19"/>
      <c r="H32" s="20">
        <v>12000</v>
      </c>
      <c r="I32" s="14">
        <v>12000</v>
      </c>
      <c r="J32" s="19"/>
      <c r="K32" s="20">
        <v>12000</v>
      </c>
      <c r="L32" s="15" t="s">
        <v>110</v>
      </c>
      <c r="M32" s="3">
        <v>0</v>
      </c>
      <c r="N32" s="41" t="s">
        <v>62</v>
      </c>
      <c r="O32" s="42"/>
      <c r="P32" s="3">
        <v>3</v>
      </c>
      <c r="Q32" s="3">
        <v>1</v>
      </c>
      <c r="R32" s="3">
        <v>1</v>
      </c>
      <c r="S32" s="41">
        <v>1</v>
      </c>
      <c r="T32" s="42"/>
      <c r="U32" s="3">
        <v>1</v>
      </c>
      <c r="V32" s="21"/>
      <c r="W32" s="22"/>
    </row>
    <row r="33" spans="2:23" ht="50.25" customHeight="1" x14ac:dyDescent="0.3">
      <c r="B33" s="28" t="s">
        <v>86</v>
      </c>
      <c r="C33" s="27" t="s">
        <v>100</v>
      </c>
      <c r="D33" s="37">
        <f t="shared" si="0"/>
        <v>50000</v>
      </c>
      <c r="E33" s="38"/>
      <c r="F33" s="14">
        <v>10000</v>
      </c>
      <c r="G33" s="39">
        <v>15000</v>
      </c>
      <c r="H33" s="40"/>
      <c r="I33" s="14">
        <v>10000</v>
      </c>
      <c r="J33" s="39">
        <v>15000</v>
      </c>
      <c r="K33" s="40"/>
      <c r="L33" s="15" t="s">
        <v>60</v>
      </c>
      <c r="M33" s="3">
        <v>0</v>
      </c>
      <c r="N33" s="41" t="s">
        <v>63</v>
      </c>
      <c r="O33" s="42"/>
      <c r="P33" s="3">
        <v>3</v>
      </c>
      <c r="Q33" s="3">
        <v>3</v>
      </c>
      <c r="R33" s="3">
        <v>3</v>
      </c>
      <c r="S33" s="41">
        <v>3</v>
      </c>
      <c r="T33" s="42"/>
      <c r="U33" s="3">
        <v>3</v>
      </c>
      <c r="V33" s="135"/>
      <c r="W33" s="136"/>
    </row>
    <row r="34" spans="2:23" ht="69" customHeight="1" x14ac:dyDescent="0.3">
      <c r="B34" s="28" t="s">
        <v>87</v>
      </c>
      <c r="C34" s="29" t="s">
        <v>101</v>
      </c>
      <c r="D34" s="37">
        <f t="shared" si="0"/>
        <v>113700</v>
      </c>
      <c r="E34" s="38"/>
      <c r="F34" s="14">
        <v>26000</v>
      </c>
      <c r="G34" s="39">
        <v>29200</v>
      </c>
      <c r="H34" s="40"/>
      <c r="I34" s="14">
        <v>30000</v>
      </c>
      <c r="J34" s="39">
        <v>28500</v>
      </c>
      <c r="K34" s="40"/>
      <c r="L34" s="15" t="s">
        <v>61</v>
      </c>
      <c r="M34" s="3">
        <v>0</v>
      </c>
      <c r="N34" s="41" t="s">
        <v>62</v>
      </c>
      <c r="O34" s="42"/>
      <c r="P34" s="3">
        <v>1</v>
      </c>
      <c r="Q34" s="3"/>
      <c r="R34" s="3"/>
      <c r="S34" s="41"/>
      <c r="T34" s="42"/>
      <c r="U34" s="3">
        <v>1</v>
      </c>
      <c r="V34" s="135"/>
      <c r="W34" s="136"/>
    </row>
    <row r="35" spans="2:23" customFormat="1" ht="63" customHeight="1" x14ac:dyDescent="0.3">
      <c r="B35" s="28" t="s">
        <v>88</v>
      </c>
      <c r="C35" s="29" t="s">
        <v>102</v>
      </c>
      <c r="D35" s="37">
        <f t="shared" si="0"/>
        <v>73000</v>
      </c>
      <c r="E35" s="38"/>
      <c r="F35" s="32">
        <v>18000</v>
      </c>
      <c r="G35" s="80">
        <v>19000</v>
      </c>
      <c r="H35" s="38"/>
      <c r="I35" s="32">
        <v>18000</v>
      </c>
      <c r="J35" s="80">
        <v>18000</v>
      </c>
      <c r="K35" s="38"/>
      <c r="L35" s="15" t="s">
        <v>59</v>
      </c>
      <c r="M35" s="3">
        <v>0</v>
      </c>
      <c r="N35" s="41" t="s">
        <v>62</v>
      </c>
      <c r="O35" s="42"/>
      <c r="P35" s="3">
        <v>8</v>
      </c>
      <c r="Q35" s="3">
        <v>3</v>
      </c>
      <c r="R35" s="3">
        <v>2</v>
      </c>
      <c r="S35" s="41">
        <v>1</v>
      </c>
      <c r="T35" s="42"/>
      <c r="U35" s="3">
        <v>2</v>
      </c>
      <c r="V35" s="138" t="s">
        <v>115</v>
      </c>
      <c r="W35" s="139"/>
    </row>
    <row r="36" spans="2:23" ht="50.25" customHeight="1" x14ac:dyDescent="0.3">
      <c r="B36" s="30"/>
      <c r="C36" s="31" t="s">
        <v>15</v>
      </c>
      <c r="D36" s="130"/>
      <c r="E36" s="131"/>
      <c r="F36" s="14"/>
      <c r="G36" s="39"/>
      <c r="H36" s="40"/>
      <c r="I36" s="14"/>
      <c r="J36" s="39"/>
      <c r="K36" s="40"/>
      <c r="L36" s="16"/>
      <c r="M36" s="3"/>
      <c r="N36" s="41"/>
      <c r="O36" s="42"/>
      <c r="P36" s="3"/>
      <c r="Q36" s="3"/>
      <c r="R36" s="3"/>
      <c r="S36" s="41"/>
      <c r="T36" s="42"/>
      <c r="U36" s="3"/>
      <c r="V36" s="41"/>
      <c r="W36" s="42"/>
    </row>
    <row r="37" spans="2:23" ht="27" customHeight="1" x14ac:dyDescent="0.25">
      <c r="B37" s="122" t="s">
        <v>2</v>
      </c>
      <c r="C37" s="123"/>
      <c r="D37" s="72"/>
      <c r="E37" s="73"/>
      <c r="F37" s="3"/>
      <c r="G37" s="41"/>
      <c r="H37" s="42"/>
      <c r="I37" s="3"/>
      <c r="J37" s="41"/>
      <c r="K37" s="42"/>
      <c r="L37" s="12"/>
      <c r="M37" s="3"/>
      <c r="N37" s="41"/>
      <c r="O37" s="42"/>
      <c r="P37" s="3"/>
      <c r="Q37" s="3"/>
      <c r="R37" s="3"/>
      <c r="S37" s="41"/>
      <c r="T37" s="42"/>
      <c r="U37" s="3"/>
      <c r="V37" s="41"/>
      <c r="W37" s="42"/>
    </row>
    <row r="38" spans="2:23" ht="27" customHeight="1" x14ac:dyDescent="0.25">
      <c r="B38" s="124"/>
      <c r="C38" s="125"/>
      <c r="D38" s="72"/>
      <c r="E38" s="73"/>
      <c r="F38" s="3"/>
      <c r="G38" s="41"/>
      <c r="H38" s="42"/>
      <c r="I38" s="3"/>
      <c r="J38" s="41"/>
      <c r="K38" s="42"/>
      <c r="L38" s="12"/>
      <c r="M38" s="3"/>
      <c r="N38" s="41"/>
      <c r="O38" s="42"/>
      <c r="P38" s="3"/>
      <c r="Q38" s="3"/>
      <c r="R38" s="3"/>
      <c r="S38" s="41"/>
      <c r="T38" s="42"/>
      <c r="U38" s="3"/>
      <c r="V38" s="41"/>
      <c r="W38" s="42"/>
    </row>
    <row r="39" spans="2:23" ht="26.25" customHeight="1" x14ac:dyDescent="0.25">
      <c r="B39" s="132" t="s">
        <v>16</v>
      </c>
      <c r="C39" s="133"/>
      <c r="D39" s="144">
        <f>SUM(D19:E36)</f>
        <v>89200944.5</v>
      </c>
      <c r="E39" s="145"/>
      <c r="F39" s="24">
        <f>SUM(F19:F35)</f>
        <v>377088</v>
      </c>
      <c r="G39" s="120">
        <f>SUM(G19:H35)</f>
        <v>29614585.5</v>
      </c>
      <c r="H39" s="121"/>
      <c r="I39" s="24">
        <f>SUM(I19:I35)</f>
        <v>29584385.5</v>
      </c>
      <c r="J39" s="120">
        <f>SUM(J19:K35)</f>
        <v>29624885.5</v>
      </c>
      <c r="K39" s="121"/>
      <c r="L39" s="25"/>
      <c r="M39" s="26"/>
      <c r="N39" s="137"/>
      <c r="O39" s="121"/>
      <c r="P39" s="26"/>
      <c r="Q39" s="26"/>
      <c r="R39" s="26"/>
      <c r="S39" s="137"/>
      <c r="T39" s="121"/>
      <c r="U39" s="26"/>
      <c r="V39" s="137"/>
      <c r="W39" s="121"/>
    </row>
    <row r="40" spans="2:23" s="1" customFormat="1" x14ac:dyDescent="0.25">
      <c r="B40" s="9"/>
      <c r="C40" s="9"/>
      <c r="D40" s="9"/>
      <c r="E40" s="9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</row>
    <row r="41" spans="2:23" x14ac:dyDescent="0.25">
      <c r="B41" s="84" t="s">
        <v>19</v>
      </c>
      <c r="C41" s="84"/>
      <c r="D41" s="84"/>
      <c r="E41" s="84"/>
      <c r="F41" s="84"/>
      <c r="G41" s="84"/>
      <c r="H41" s="84" t="s">
        <v>20</v>
      </c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</row>
    <row r="42" spans="2:23" x14ac:dyDescent="0.25">
      <c r="B42" s="146" t="s">
        <v>17</v>
      </c>
      <c r="C42" s="146"/>
      <c r="D42" s="146"/>
      <c r="E42" s="146" t="s">
        <v>18</v>
      </c>
      <c r="F42" s="146"/>
      <c r="G42" s="146"/>
      <c r="H42" s="75" t="s">
        <v>4</v>
      </c>
      <c r="I42" s="83"/>
      <c r="J42" s="76"/>
      <c r="K42" s="75" t="s">
        <v>5</v>
      </c>
      <c r="L42" s="83"/>
      <c r="M42" s="83"/>
      <c r="N42" s="76"/>
      <c r="O42" s="75" t="s">
        <v>6</v>
      </c>
      <c r="P42" s="83"/>
      <c r="Q42" s="83"/>
      <c r="R42" s="83"/>
      <c r="S42" s="76"/>
      <c r="T42" s="75" t="s">
        <v>7</v>
      </c>
      <c r="U42" s="83"/>
      <c r="V42" s="83"/>
      <c r="W42" s="76"/>
    </row>
    <row r="43" spans="2:23" x14ac:dyDescent="0.25">
      <c r="B43" s="43">
        <v>1000</v>
      </c>
      <c r="C43" s="43"/>
      <c r="D43" s="43"/>
      <c r="E43" s="44">
        <v>2197473.2999999998</v>
      </c>
      <c r="F43" s="45"/>
      <c r="G43" s="46"/>
      <c r="H43" s="44">
        <v>476119.21500000003</v>
      </c>
      <c r="I43" s="45"/>
      <c r="J43" s="46"/>
      <c r="K43" s="44">
        <v>476119.21500000003</v>
      </c>
      <c r="L43" s="45"/>
      <c r="M43" s="45"/>
      <c r="N43" s="46"/>
      <c r="O43" s="44">
        <v>476119.21500000003</v>
      </c>
      <c r="P43" s="45"/>
      <c r="Q43" s="45"/>
      <c r="R43" s="45"/>
      <c r="S43" s="46"/>
      <c r="T43" s="44">
        <v>769115.65500000003</v>
      </c>
      <c r="U43" s="45"/>
      <c r="V43" s="45"/>
      <c r="W43" s="46"/>
    </row>
    <row r="44" spans="2:23" x14ac:dyDescent="0.25">
      <c r="B44" s="43">
        <v>2000</v>
      </c>
      <c r="C44" s="43"/>
      <c r="D44" s="43"/>
      <c r="E44" s="44">
        <v>2343779.6579999998</v>
      </c>
      <c r="F44" s="45"/>
      <c r="G44" s="46"/>
      <c r="H44" s="44">
        <v>507818.92599999998</v>
      </c>
      <c r="I44" s="45"/>
      <c r="J44" s="46"/>
      <c r="K44" s="44">
        <v>507818.92599999998</v>
      </c>
      <c r="L44" s="45"/>
      <c r="M44" s="45"/>
      <c r="N44" s="46"/>
      <c r="O44" s="44">
        <v>507818.92599999998</v>
      </c>
      <c r="P44" s="45"/>
      <c r="Q44" s="45"/>
      <c r="R44" s="45"/>
      <c r="S44" s="46"/>
      <c r="T44" s="44">
        <v>820322.89099999995</v>
      </c>
      <c r="U44" s="45"/>
      <c r="V44" s="45"/>
      <c r="W44" s="46"/>
    </row>
    <row r="45" spans="2:23" x14ac:dyDescent="0.25">
      <c r="B45" s="43">
        <v>3000</v>
      </c>
      <c r="C45" s="43"/>
      <c r="D45" s="43"/>
      <c r="E45" s="44">
        <v>23771840.18</v>
      </c>
      <c r="F45" s="45"/>
      <c r="G45" s="46"/>
      <c r="H45" s="44">
        <v>5150565.3722999999</v>
      </c>
      <c r="I45" s="45"/>
      <c r="J45" s="46"/>
      <c r="K45" s="44">
        <v>5150565.3722999999</v>
      </c>
      <c r="L45" s="45"/>
      <c r="M45" s="45"/>
      <c r="N45" s="46"/>
      <c r="O45" s="44">
        <v>5150565.3722999999</v>
      </c>
      <c r="P45" s="45"/>
      <c r="Q45" s="45"/>
      <c r="R45" s="45"/>
      <c r="S45" s="46"/>
      <c r="T45" s="44">
        <v>8320144.0729999999</v>
      </c>
      <c r="U45" s="45"/>
      <c r="V45" s="45"/>
      <c r="W45" s="46"/>
    </row>
    <row r="46" spans="2:23" x14ac:dyDescent="0.25">
      <c r="B46" s="50">
        <v>4000</v>
      </c>
      <c r="C46" s="51"/>
      <c r="D46" s="52"/>
      <c r="E46" s="44">
        <v>2200000</v>
      </c>
      <c r="F46" s="45"/>
      <c r="G46" s="46"/>
      <c r="H46" s="44">
        <v>476666.66600000003</v>
      </c>
      <c r="I46" s="45"/>
      <c r="J46" s="46"/>
      <c r="K46" s="44">
        <v>476666.66600000003</v>
      </c>
      <c r="L46" s="45"/>
      <c r="M46" s="45"/>
      <c r="N46" s="46"/>
      <c r="O46" s="44">
        <v>476666.66600000003</v>
      </c>
      <c r="P46" s="45"/>
      <c r="Q46" s="45"/>
      <c r="R46" s="45"/>
      <c r="S46" s="46"/>
      <c r="T46" s="44">
        <v>770000</v>
      </c>
      <c r="U46" s="45"/>
      <c r="V46" s="45"/>
      <c r="W46" s="46"/>
    </row>
    <row r="47" spans="2:23" x14ac:dyDescent="0.25">
      <c r="B47" s="50">
        <v>5000</v>
      </c>
      <c r="C47" s="51"/>
      <c r="D47" s="52"/>
      <c r="E47" s="56">
        <v>1311438.8319999999</v>
      </c>
      <c r="F47" s="57"/>
      <c r="G47" s="58"/>
      <c r="H47" s="47">
        <v>284145.07980000001</v>
      </c>
      <c r="I47" s="48"/>
      <c r="J47" s="49"/>
      <c r="K47" s="47">
        <v>284145.07980000001</v>
      </c>
      <c r="L47" s="48"/>
      <c r="M47" s="48"/>
      <c r="N47" s="49"/>
      <c r="O47" s="47">
        <v>284145.07980000001</v>
      </c>
      <c r="P47" s="48"/>
      <c r="Q47" s="48"/>
      <c r="R47" s="48"/>
      <c r="S47" s="49"/>
      <c r="T47" s="47">
        <v>459003.59049999999</v>
      </c>
      <c r="U47" s="48"/>
      <c r="V47" s="48"/>
      <c r="W47" s="49"/>
    </row>
    <row r="48" spans="2:23" x14ac:dyDescent="0.25">
      <c r="B48" s="53">
        <v>6000</v>
      </c>
      <c r="C48" s="54"/>
      <c r="D48" s="55"/>
      <c r="E48" s="56">
        <v>57304505.060000002</v>
      </c>
      <c r="F48" s="57"/>
      <c r="G48" s="58"/>
      <c r="H48" s="47">
        <v>12415976.0963</v>
      </c>
      <c r="I48" s="48"/>
      <c r="J48" s="49"/>
      <c r="K48" s="47">
        <v>12415976.0963</v>
      </c>
      <c r="L48" s="48"/>
      <c r="M48" s="48"/>
      <c r="N48" s="49"/>
      <c r="O48" s="47">
        <v>12415976.0963</v>
      </c>
      <c r="P48" s="48"/>
      <c r="Q48" s="48"/>
      <c r="R48" s="48"/>
      <c r="S48" s="49"/>
      <c r="T48" s="47">
        <v>20056576.671</v>
      </c>
      <c r="U48" s="48"/>
      <c r="V48" s="48"/>
      <c r="W48" s="49"/>
    </row>
    <row r="49" spans="2:23" x14ac:dyDescent="0.25">
      <c r="B49" s="43">
        <v>9000</v>
      </c>
      <c r="C49" s="43"/>
      <c r="D49" s="43"/>
      <c r="E49" s="44">
        <f>SUM(H49:W49)</f>
        <v>87704236.5</v>
      </c>
      <c r="F49" s="45"/>
      <c r="G49" s="46"/>
      <c r="H49" s="44">
        <v>0</v>
      </c>
      <c r="I49" s="45"/>
      <c r="J49" s="46"/>
      <c r="K49" s="44">
        <v>29234745.5</v>
      </c>
      <c r="L49" s="45"/>
      <c r="M49" s="45"/>
      <c r="N49" s="46"/>
      <c r="O49" s="44">
        <v>29234745.5</v>
      </c>
      <c r="P49" s="45"/>
      <c r="Q49" s="45"/>
      <c r="R49" s="45"/>
      <c r="S49" s="46"/>
      <c r="T49" s="44">
        <v>29234745.5</v>
      </c>
      <c r="U49" s="45"/>
      <c r="V49" s="45"/>
      <c r="W49" s="46"/>
    </row>
    <row r="50" spans="2:23" x14ac:dyDescent="0.25">
      <c r="B50" s="74" t="s">
        <v>21</v>
      </c>
      <c r="C50" s="74"/>
      <c r="D50" s="74"/>
      <c r="E50" s="157">
        <f>SUM(E43:G49)</f>
        <v>176833273.53</v>
      </c>
      <c r="F50" s="158"/>
      <c r="G50" s="159"/>
      <c r="H50" s="44">
        <v>40847679.586999997</v>
      </c>
      <c r="I50" s="45"/>
      <c r="J50" s="46"/>
      <c r="K50" s="44">
        <v>40847679.586999997</v>
      </c>
      <c r="L50" s="45"/>
      <c r="M50" s="45"/>
      <c r="N50" s="46"/>
      <c r="O50" s="44">
        <v>40847679.586999997</v>
      </c>
      <c r="P50" s="45"/>
      <c r="Q50" s="45"/>
      <c r="R50" s="45"/>
      <c r="S50" s="46"/>
      <c r="T50" s="44">
        <v>65984713.178999998</v>
      </c>
      <c r="U50" s="45"/>
      <c r="V50" s="45"/>
      <c r="W50" s="46"/>
    </row>
    <row r="51" spans="2:23" s="1" customFormat="1" x14ac:dyDescent="0.25"/>
    <row r="52" spans="2:23" x14ac:dyDescent="0.25">
      <c r="B52" s="92" t="s">
        <v>33</v>
      </c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4"/>
    </row>
    <row r="53" spans="2:23" x14ac:dyDescent="0.25">
      <c r="B53" s="134" t="s">
        <v>46</v>
      </c>
      <c r="C53" s="134"/>
      <c r="D53" s="152" t="s">
        <v>22</v>
      </c>
      <c r="E53" s="152"/>
      <c r="F53" s="152"/>
      <c r="G53" s="152"/>
      <c r="H53" s="152" t="s">
        <v>23</v>
      </c>
      <c r="I53" s="152"/>
      <c r="J53" s="152" t="s">
        <v>24</v>
      </c>
      <c r="K53" s="152"/>
      <c r="L53" s="152"/>
      <c r="M53" s="134" t="s">
        <v>25</v>
      </c>
      <c r="N53" s="134"/>
      <c r="O53" s="134"/>
      <c r="P53" s="134"/>
      <c r="Q53" s="134" t="s">
        <v>26</v>
      </c>
      <c r="R53" s="134"/>
      <c r="S53" s="134"/>
      <c r="T53" s="134" t="s">
        <v>27</v>
      </c>
      <c r="U53" s="134"/>
      <c r="V53" s="134" t="s">
        <v>28</v>
      </c>
      <c r="W53" s="134"/>
    </row>
    <row r="54" spans="2:23" x14ac:dyDescent="0.25">
      <c r="B54" s="134"/>
      <c r="C54" s="134"/>
      <c r="D54" s="152"/>
      <c r="E54" s="152"/>
      <c r="F54" s="152"/>
      <c r="G54" s="152"/>
      <c r="H54" s="152"/>
      <c r="I54" s="152"/>
      <c r="J54" s="152"/>
      <c r="K54" s="152"/>
      <c r="L54" s="152"/>
      <c r="M54" s="134"/>
      <c r="N54" s="134"/>
      <c r="O54" s="134"/>
      <c r="P54" s="134"/>
      <c r="Q54" s="134"/>
      <c r="R54" s="134"/>
      <c r="S54" s="134"/>
      <c r="T54" s="6" t="s">
        <v>29</v>
      </c>
      <c r="U54" s="6" t="s">
        <v>30</v>
      </c>
      <c r="V54" s="6" t="s">
        <v>31</v>
      </c>
      <c r="W54" s="6" t="s">
        <v>32</v>
      </c>
    </row>
    <row r="55" spans="2:23" ht="47.25" customHeight="1" x14ac:dyDescent="0.25">
      <c r="B55" s="149" t="s">
        <v>66</v>
      </c>
      <c r="C55" s="149"/>
      <c r="D55" s="71" t="s">
        <v>67</v>
      </c>
      <c r="E55" s="71"/>
      <c r="F55" s="71"/>
      <c r="G55" s="71"/>
      <c r="H55" s="150">
        <v>36282</v>
      </c>
      <c r="I55" s="71"/>
      <c r="J55" s="150">
        <v>36282</v>
      </c>
      <c r="K55" s="71"/>
      <c r="L55" s="71"/>
      <c r="M55" s="151">
        <v>1</v>
      </c>
      <c r="N55" s="71"/>
      <c r="O55" s="71"/>
      <c r="P55" s="71"/>
      <c r="Q55" s="71" t="s">
        <v>68</v>
      </c>
      <c r="R55" s="71"/>
      <c r="S55" s="71"/>
      <c r="T55" s="4" t="s">
        <v>69</v>
      </c>
      <c r="U55" s="4" t="s">
        <v>69</v>
      </c>
      <c r="V55" s="4">
        <v>40</v>
      </c>
      <c r="W55" s="4">
        <v>60</v>
      </c>
    </row>
    <row r="56" spans="2:23" ht="21" customHeight="1" x14ac:dyDescent="0.25"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4"/>
      <c r="U56" s="4"/>
      <c r="V56" s="4"/>
      <c r="W56" s="4"/>
    </row>
    <row r="57" spans="2:23" ht="36" customHeight="1" x14ac:dyDescent="0.25">
      <c r="B57" s="147" t="s">
        <v>14</v>
      </c>
      <c r="C57" s="148"/>
      <c r="D57" s="89" t="s">
        <v>70</v>
      </c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0"/>
    </row>
    <row r="58" spans="2:23" s="1" customFormat="1" x14ac:dyDescent="0.25"/>
    <row r="59" spans="2:23" s="1" customFormat="1" x14ac:dyDescent="0.25"/>
    <row r="60" spans="2:23" s="1" customFormat="1" x14ac:dyDescent="0.25"/>
    <row r="61" spans="2:23" s="1" customFormat="1" x14ac:dyDescent="0.25"/>
    <row r="62" spans="2:23" s="1" customFormat="1" x14ac:dyDescent="0.25"/>
    <row r="63" spans="2:23" s="1" customFormat="1" x14ac:dyDescent="0.25"/>
    <row r="64" spans="2:23" s="1" customFormat="1" ht="15.75" x14ac:dyDescent="0.25">
      <c r="B64" s="141" t="s">
        <v>56</v>
      </c>
      <c r="C64" s="141"/>
      <c r="D64" s="141"/>
      <c r="E64" s="141"/>
      <c r="F64" s="141"/>
      <c r="H64" s="143"/>
      <c r="I64" s="143"/>
      <c r="J64" s="143"/>
      <c r="K64" s="143"/>
      <c r="L64" s="143"/>
    </row>
    <row r="65" spans="2:12" s="1" customFormat="1" ht="30" customHeight="1" x14ac:dyDescent="0.25">
      <c r="B65" s="140" t="s">
        <v>51</v>
      </c>
      <c r="C65" s="140"/>
      <c r="D65" s="140"/>
      <c r="E65" s="140"/>
      <c r="F65" s="140"/>
      <c r="G65" s="140"/>
      <c r="H65" s="142"/>
      <c r="I65" s="142"/>
      <c r="J65" s="142"/>
      <c r="K65" s="142"/>
      <c r="L65" s="142"/>
    </row>
    <row r="66" spans="2:12" s="1" customFormat="1" x14ac:dyDescent="0.25"/>
    <row r="67" spans="2:12" s="1" customFormat="1" x14ac:dyDescent="0.25"/>
    <row r="68" spans="2:12" s="1" customFormat="1" x14ac:dyDescent="0.25"/>
    <row r="69" spans="2:12" s="1" customFormat="1" x14ac:dyDescent="0.25"/>
    <row r="70" spans="2:12" s="1" customFormat="1" x14ac:dyDescent="0.25"/>
    <row r="71" spans="2:12" s="1" customFormat="1" x14ac:dyDescent="0.25"/>
    <row r="72" spans="2:12" s="1" customFormat="1" x14ac:dyDescent="0.25"/>
    <row r="73" spans="2:12" s="1" customFormat="1" x14ac:dyDescent="0.25"/>
    <row r="74" spans="2:12" s="1" customFormat="1" x14ac:dyDescent="0.25"/>
    <row r="75" spans="2:12" s="1" customFormat="1" x14ac:dyDescent="0.25"/>
    <row r="76" spans="2:12" s="1" customFormat="1" x14ac:dyDescent="0.25"/>
    <row r="77" spans="2:12" s="1" customFormat="1" x14ac:dyDescent="0.25"/>
    <row r="78" spans="2:12" s="1" customFormat="1" x14ac:dyDescent="0.25"/>
    <row r="79" spans="2:12" s="1" customFormat="1" x14ac:dyDescent="0.25"/>
    <row r="80" spans="2:12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</sheetData>
  <mergeCells count="227">
    <mergeCell ref="N20:O20"/>
    <mergeCell ref="S20:T20"/>
    <mergeCell ref="V20:W20"/>
    <mergeCell ref="D28:E28"/>
    <mergeCell ref="J28:K28"/>
    <mergeCell ref="N28:O28"/>
    <mergeCell ref="S28:T28"/>
    <mergeCell ref="V28:W28"/>
    <mergeCell ref="D22:E22"/>
    <mergeCell ref="G22:H22"/>
    <mergeCell ref="J22:K22"/>
    <mergeCell ref="N22:O22"/>
    <mergeCell ref="S22:T22"/>
    <mergeCell ref="V22:W22"/>
    <mergeCell ref="D24:E24"/>
    <mergeCell ref="D25:E25"/>
    <mergeCell ref="D26:E26"/>
    <mergeCell ref="D27:E27"/>
    <mergeCell ref="B65:G65"/>
    <mergeCell ref="B64:F64"/>
    <mergeCell ref="H65:L65"/>
    <mergeCell ref="H64:L64"/>
    <mergeCell ref="D39:E39"/>
    <mergeCell ref="B42:D42"/>
    <mergeCell ref="E42:G42"/>
    <mergeCell ref="B57:C57"/>
    <mergeCell ref="D57:W57"/>
    <mergeCell ref="B55:C55"/>
    <mergeCell ref="D55:G55"/>
    <mergeCell ref="H55:I55"/>
    <mergeCell ref="J55:L55"/>
    <mergeCell ref="M55:P55"/>
    <mergeCell ref="Q55:S55"/>
    <mergeCell ref="D53:G54"/>
    <mergeCell ref="H53:I54"/>
    <mergeCell ref="J53:L54"/>
    <mergeCell ref="B56:C56"/>
    <mergeCell ref="H46:J46"/>
    <mergeCell ref="M53:P54"/>
    <mergeCell ref="N39:O39"/>
    <mergeCell ref="S39:T39"/>
    <mergeCell ref="H42:J42"/>
    <mergeCell ref="N19:O19"/>
    <mergeCell ref="O42:S42"/>
    <mergeCell ref="T50:W50"/>
    <mergeCell ref="K42:N42"/>
    <mergeCell ref="T42:W42"/>
    <mergeCell ref="J36:K36"/>
    <mergeCell ref="V37:W37"/>
    <mergeCell ref="H41:W41"/>
    <mergeCell ref="V38:W38"/>
    <mergeCell ref="S33:T33"/>
    <mergeCell ref="S34:T34"/>
    <mergeCell ref="V21:W21"/>
    <mergeCell ref="V33:W33"/>
    <mergeCell ref="V34:W34"/>
    <mergeCell ref="V35:W35"/>
    <mergeCell ref="T43:W43"/>
    <mergeCell ref="T44:W44"/>
    <mergeCell ref="K46:N46"/>
    <mergeCell ref="O46:S46"/>
    <mergeCell ref="T46:W46"/>
    <mergeCell ref="G34:H34"/>
    <mergeCell ref="V29:W29"/>
    <mergeCell ref="V30:W30"/>
    <mergeCell ref="V31:W31"/>
    <mergeCell ref="Q53:S54"/>
    <mergeCell ref="T53:U53"/>
    <mergeCell ref="V19:W19"/>
    <mergeCell ref="H44:J44"/>
    <mergeCell ref="K44:N44"/>
    <mergeCell ref="O44:S44"/>
    <mergeCell ref="V36:W36"/>
    <mergeCell ref="V39:W39"/>
    <mergeCell ref="V53:W53"/>
    <mergeCell ref="B52:W52"/>
    <mergeCell ref="B53:C54"/>
    <mergeCell ref="E43:G43"/>
    <mergeCell ref="H43:J43"/>
    <mergeCell ref="K43:N43"/>
    <mergeCell ref="O43:S43"/>
    <mergeCell ref="E49:G49"/>
    <mergeCell ref="H49:J49"/>
    <mergeCell ref="K49:N49"/>
    <mergeCell ref="O49:S49"/>
    <mergeCell ref="N33:O33"/>
    <mergeCell ref="N34:O34"/>
    <mergeCell ref="S21:T21"/>
    <mergeCell ref="E44:G44"/>
    <mergeCell ref="B41:G41"/>
    <mergeCell ref="C17:C18"/>
    <mergeCell ref="B17:B18"/>
    <mergeCell ref="J39:K39"/>
    <mergeCell ref="B37:C38"/>
    <mergeCell ref="D38:E38"/>
    <mergeCell ref="G38:H38"/>
    <mergeCell ref="J38:K38"/>
    <mergeCell ref="J18:K18"/>
    <mergeCell ref="D17:E18"/>
    <mergeCell ref="D19:E19"/>
    <mergeCell ref="D36:E36"/>
    <mergeCell ref="D21:E21"/>
    <mergeCell ref="D33:E33"/>
    <mergeCell ref="G21:H21"/>
    <mergeCell ref="G33:H33"/>
    <mergeCell ref="D34:E34"/>
    <mergeCell ref="J35:K35"/>
    <mergeCell ref="D35:E35"/>
    <mergeCell ref="B39:C39"/>
    <mergeCell ref="G39:H39"/>
    <mergeCell ref="D20:E20"/>
    <mergeCell ref="G20:H20"/>
    <mergeCell ref="J20:K20"/>
    <mergeCell ref="D23:E23"/>
    <mergeCell ref="B2:W2"/>
    <mergeCell ref="C11:H11"/>
    <mergeCell ref="I11:J11"/>
    <mergeCell ref="K11:N11"/>
    <mergeCell ref="O11:P11"/>
    <mergeCell ref="Q11:S11"/>
    <mergeCell ref="T11:U11"/>
    <mergeCell ref="V11:W11"/>
    <mergeCell ref="B14:W14"/>
    <mergeCell ref="C8:K8"/>
    <mergeCell ref="C9:K9"/>
    <mergeCell ref="C10:K10"/>
    <mergeCell ref="O8:W9"/>
    <mergeCell ref="L8:N9"/>
    <mergeCell ref="L10:N10"/>
    <mergeCell ref="B3:W3"/>
    <mergeCell ref="B5:W5"/>
    <mergeCell ref="K4:N4"/>
    <mergeCell ref="B7:W7"/>
    <mergeCell ref="O10:W10"/>
    <mergeCell ref="O15:P15"/>
    <mergeCell ref="L15:N15"/>
    <mergeCell ref="S36:T36"/>
    <mergeCell ref="N37:O37"/>
    <mergeCell ref="S37:T37"/>
    <mergeCell ref="F17:K17"/>
    <mergeCell ref="S18:T18"/>
    <mergeCell ref="S19:T19"/>
    <mergeCell ref="N36:O36"/>
    <mergeCell ref="G35:H35"/>
    <mergeCell ref="J19:K19"/>
    <mergeCell ref="G15:H15"/>
    <mergeCell ref="I15:K15"/>
    <mergeCell ref="R15:S15"/>
    <mergeCell ref="T15:W15"/>
    <mergeCell ref="G18:H18"/>
    <mergeCell ref="G19:H19"/>
    <mergeCell ref="G36:H36"/>
    <mergeCell ref="N35:O35"/>
    <mergeCell ref="S35:T35"/>
    <mergeCell ref="J21:K21"/>
    <mergeCell ref="J33:K33"/>
    <mergeCell ref="J34:K34"/>
    <mergeCell ref="N21:O21"/>
    <mergeCell ref="C15:D15"/>
    <mergeCell ref="E15:F15"/>
    <mergeCell ref="Q17:U17"/>
    <mergeCell ref="L17:P17"/>
    <mergeCell ref="N18:O18"/>
    <mergeCell ref="V17:W18"/>
    <mergeCell ref="D56:G56"/>
    <mergeCell ref="H56:I56"/>
    <mergeCell ref="J56:L56"/>
    <mergeCell ref="M56:P56"/>
    <mergeCell ref="Q56:S56"/>
    <mergeCell ref="D37:E37"/>
    <mergeCell ref="G37:H37"/>
    <mergeCell ref="J37:K37"/>
    <mergeCell ref="B50:D50"/>
    <mergeCell ref="E50:G50"/>
    <mergeCell ref="H50:J50"/>
    <mergeCell ref="K50:N50"/>
    <mergeCell ref="O50:S50"/>
    <mergeCell ref="E45:G45"/>
    <mergeCell ref="H45:J45"/>
    <mergeCell ref="K45:N45"/>
    <mergeCell ref="O45:S45"/>
    <mergeCell ref="B44:D44"/>
    <mergeCell ref="B49:D49"/>
    <mergeCell ref="N38:O38"/>
    <mergeCell ref="S38:T38"/>
    <mergeCell ref="T49:W49"/>
    <mergeCell ref="B45:D45"/>
    <mergeCell ref="T45:W45"/>
    <mergeCell ref="H47:J47"/>
    <mergeCell ref="K47:N47"/>
    <mergeCell ref="O47:S47"/>
    <mergeCell ref="T47:W47"/>
    <mergeCell ref="H48:J48"/>
    <mergeCell ref="K48:N48"/>
    <mergeCell ref="O48:S48"/>
    <mergeCell ref="T48:W48"/>
    <mergeCell ref="B46:D46"/>
    <mergeCell ref="E46:G46"/>
    <mergeCell ref="B47:D47"/>
    <mergeCell ref="B48:D48"/>
    <mergeCell ref="E47:G47"/>
    <mergeCell ref="E48:G48"/>
    <mergeCell ref="B43:D43"/>
    <mergeCell ref="D29:E29"/>
    <mergeCell ref="D30:E30"/>
    <mergeCell ref="D31:E31"/>
    <mergeCell ref="D32:E32"/>
    <mergeCell ref="G23:H23"/>
    <mergeCell ref="J23:K23"/>
    <mergeCell ref="S23:T23"/>
    <mergeCell ref="N23:O23"/>
    <mergeCell ref="N24:O24"/>
    <mergeCell ref="S24:T24"/>
    <mergeCell ref="N25:O25"/>
    <mergeCell ref="N26:O26"/>
    <mergeCell ref="N27:O27"/>
    <mergeCell ref="N29:O29"/>
    <mergeCell ref="N30:O30"/>
    <mergeCell ref="N31:O31"/>
    <mergeCell ref="N32:O32"/>
    <mergeCell ref="S26:T26"/>
    <mergeCell ref="S25:T25"/>
    <mergeCell ref="S27:T27"/>
    <mergeCell ref="S29:T29"/>
    <mergeCell ref="S30:T30"/>
    <mergeCell ref="S31:T31"/>
    <mergeCell ref="S32:T32"/>
  </mergeCells>
  <pageMargins left="0.7" right="0.7" top="0.75" bottom="0.75" header="0.3" footer="0.3"/>
  <pageSetup scale="51" orientation="landscape" horizontalDpi="360" verticalDpi="360" r:id="rId1"/>
  <rowBreaks count="1" manualBreakCount="1">
    <brk id="57" max="16383" man="1"/>
  </rowBreaks>
  <colBreaks count="1" manualBreakCount="1">
    <brk id="24" max="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POA</vt:lpstr>
      <vt:lpstr>'FORMATO POA'!Área_de_impresión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Planeacion01</cp:lastModifiedBy>
  <cp:lastPrinted>2021-05-21T02:42:54Z</cp:lastPrinted>
  <dcterms:created xsi:type="dcterms:W3CDTF">2018-11-23T16:01:59Z</dcterms:created>
  <dcterms:modified xsi:type="dcterms:W3CDTF">2025-04-25T19:30:41Z</dcterms:modified>
</cp:coreProperties>
</file>