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4\2T 2024\ESCANEO SEGUNDO TRIMESTRE 2024\"/>
    </mc:Choice>
  </mc:AlternateContent>
  <xr:revisionPtr revIDLastSave="0" documentId="13_ncr:1_{73D3C60D-5EBB-4952-8788-DBF3E64E69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T 2024" sheetId="7" r:id="rId1"/>
  </sheets>
  <definedNames>
    <definedName name="_xlnm.Print_Area" localSheetId="0">'2T 2024'!$B$1:$J$67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  <c r="C58" i="7" l="1"/>
  <c r="C60" i="7" s="1"/>
  <c r="C53" i="7"/>
  <c r="C55" i="7" s="1"/>
  <c r="C43" i="7"/>
  <c r="C41" i="7"/>
  <c r="C39" i="7"/>
  <c r="C37" i="7"/>
  <c r="C35" i="7"/>
  <c r="C33" i="7"/>
  <c r="C50" i="7" l="1"/>
</calcChain>
</file>

<file path=xl/sharedStrings.xml><?xml version="1.0" encoding="utf-8"?>
<sst xmlns="http://schemas.openxmlformats.org/spreadsheetml/2006/main" count="196" uniqueCount="87">
  <si>
    <t>METAS</t>
  </si>
  <si>
    <t>BENEFICIARIOS</t>
  </si>
  <si>
    <t>ENTIDAD</t>
  </si>
  <si>
    <t>LOCALIDAD</t>
  </si>
  <si>
    <t>CAMPECHE</t>
  </si>
  <si>
    <t>HECELCHAKÁN</t>
  </si>
  <si>
    <t>SEGURIDAD Y PROTECCIÓN CIUDADANA</t>
  </si>
  <si>
    <t>TOTAL FORTAMUN</t>
  </si>
  <si>
    <t xml:space="preserve">HECELCHAKÁN </t>
  </si>
  <si>
    <t xml:space="preserve">MUNICIPIO DE HECELCHAKAN, CAMPECHE </t>
  </si>
  <si>
    <t>OBRA O ACCIÓN</t>
  </si>
  <si>
    <t>COSTO</t>
  </si>
  <si>
    <t>MUNICIPIO</t>
  </si>
  <si>
    <t>SERVICIO DE ENERGÍA ELÉCTRICA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</si>
  <si>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</si>
  <si>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 xml:space="preserve">PAGOS </t>
  </si>
  <si>
    <t xml:space="preserve">SERVICIO DE ARRENDAMIENTO PURO SIN OPCIÓN DE COMPRA DE VEHÍCULOS  PARA SUPERVISIÓN DE OBRAS </t>
  </si>
  <si>
    <t>TOTAL FOPET</t>
  </si>
  <si>
    <t>POCBOC</t>
  </si>
  <si>
    <t>PAGO DE ENERGÍA ELECTRICA</t>
  </si>
  <si>
    <t>SERV</t>
  </si>
  <si>
    <t>ADQUISICIÓN DE PAVOS</t>
  </si>
  <si>
    <t>EVALUACIONES EXTERNAS</t>
  </si>
  <si>
    <t>EVALUACION ES DEL RAMO 33</t>
  </si>
  <si>
    <t>TOTAL FAISMUN:</t>
  </si>
  <si>
    <t>1 CONTRATO</t>
  </si>
  <si>
    <t>AGUA POTABLE</t>
  </si>
  <si>
    <t>PAGO DE DERECHOS DE AGUAS RESIDUALES EN EL MUNICIPIO DE HECELCHAKÁN</t>
  </si>
  <si>
    <t>ADQUISICIÓN</t>
  </si>
  <si>
    <t>SERVICIOS PROFESIONALES</t>
  </si>
  <si>
    <t>ADQUISICIÓN DE LUMINARIAS PARA EL PROGRAMA DE SEGURIDAD PÚBLICA DEL MUNICIPIO DE HECELCHAKÁN</t>
  </si>
  <si>
    <t>PRESTACIÓN DE SERVICIOS PROFESIONALES DE ASESORÍA JURÍDICA PARA EL H. AYUNTAMIENTO DE HECELCHAKÁN</t>
  </si>
  <si>
    <t>SERVICIOS JURÍDICOS ESPECIALIZADOS PARA EL H. AYUNTAMIENTO DE HECELCHAKÁN</t>
  </si>
  <si>
    <t>AMORTIZACIÓN DE LA DEUDA INTERNA CON INSTITUCIONES DE CRÉDITO</t>
  </si>
  <si>
    <t>N/A</t>
  </si>
  <si>
    <t>POMUCH</t>
  </si>
  <si>
    <t xml:space="preserve"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                                                                                                                                                           </t>
  </si>
  <si>
    <t>________________________________________________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</si>
  <si>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 xml:space="preserve">TOTAL FOPET ADEFAS </t>
  </si>
  <si>
    <t>REHABILITACIÓN DE PAVIMENTACIÓN CON DOBLE RIEGO DE SELLO EN LA CALLE DIEZ ENTRE SIETE Y ONCE, CALLE DOCE ENTRE TRES Y CINCO, CALLE DOCE ENTRE SIETE Y ONCE, CALLE CINCO ENTRE DIEZ Y DIECISÉIS, CALLE DIECISÉIS ENTRE DIECISIETE Y VEINTICUATRO EN HECELCHAKÁN LOCALIDAD POCBOC</t>
  </si>
  <si>
    <t>REHABILITACIÓN DE PAVIMENTACIÓN CON DOBLE RIEGO DE SELLO EN LA CALLE DIECISIETE ENTRE DOCE Y DIEZ A, CALLE DIEZ A ENTRE DIECISIETE Y QUINCE Y CALLE QUINCE POR DOCE EN HECELCHAKAN LOCALIDAD POMUCH BARRIO SAN PEDRO I</t>
  </si>
  <si>
    <t>REHABILITACIÓN DE PAVIMENTACIÓN CON DOBLE RIEGO DE SELLO EN LA CALLE SIN NÚMERO CAMPO DE LOS LOBOS POR LA CINCO EN HECELCHAKÁN LOCALIDAD POMUCH BARRIO VILLA LUCRECIA</t>
  </si>
  <si>
    <t>REHABILITACIÓN DE PAVIMENTACIÓN CON DOBLE RIEGO DE SELLO EN LA CALLE CATORCE ENTRE QUINCE A Y DIECISIETE EN HECELCHAKÁN LOCALIDAD POMUCH BARRIO SAN JERÓNIMO</t>
  </si>
  <si>
    <t>2703.20 M2</t>
  </si>
  <si>
    <t>4548.80 M2</t>
  </si>
  <si>
    <t>1150 M2</t>
  </si>
  <si>
    <t>874.90 M2</t>
  </si>
  <si>
    <t>REHABILITACIÓN DE PAVIMENTACION CON DOBLE RIEGO DE SELLO EN LA CALLE UNO POR TRES, CALLE CUATRO ENTRE UNO Y SIETE, CALLE NUEVE ENTRE  CUATRO Y SIETE Y CALLE NUEVE POR SIETE EN HECELCHAKÁN LOCALIDAD DZITNUP</t>
  </si>
  <si>
    <t>DZITNUP</t>
  </si>
  <si>
    <t>5020.6M2</t>
  </si>
  <si>
    <t>UNIFORMES</t>
  </si>
  <si>
    <t>DOTACIÓN DE UNIFORMES PARA EL PERSONAL DE LA POLICÍA MUNICIPAL, PROTECCIÓN CIVIL, ENFERMERÍA Y BOMBEROS EN EL MUNICIPIO DE HECELCHAKÁN</t>
  </si>
  <si>
    <t>FERTILIZANTES</t>
  </si>
  <si>
    <t>ADQUISICIÓN DE FERTILIZANTE DAP-18-46-00 PARA LOS CAMPOS AGRICOLAS DE HECELCHAKÁN, EN EL MUNICIPIO DE HECELCHAKÁN</t>
  </si>
  <si>
    <t>REHABILITACIÓN DE CAMINO SACA COSECHAS EN HECELCHAKÁN, LOCALIDAD CUMPICH ZONA DE PRODUCCIÓN JOON SUUK</t>
  </si>
  <si>
    <t>REHABILITACIÓN DE CAMINO SACA COSECHAS EN HECELCHAKÁN ZONA DE PRODUCCIÓN RUMBO A YALNON</t>
  </si>
  <si>
    <t>COSNTRUCCIÓN DE ALUMBRADO PÚBLICO EN HECELCHAKÁN, LOCALIDAD POCBOC</t>
  </si>
  <si>
    <t>REHABILITACIÓN DE CAMINO SACA COSECHAS EN HECELCHAKÁN, ZONA DE PRODUCCIÓN JUM PETS KIIN TRAMO 2</t>
  </si>
  <si>
    <t>CUMPICH</t>
  </si>
  <si>
    <t>2800ML</t>
  </si>
  <si>
    <t>4000ML</t>
  </si>
  <si>
    <t>3000ML</t>
  </si>
  <si>
    <t>1200ML</t>
  </si>
  <si>
    <t>CONTRUCCIÓN DE TECHADO EN ÁREA DE IMPARTICIÓN DE EDUCACIÓN FÍSICA EN LA ESCUELA SECUNDARIA GENERAL NO.12 EN HECELCHAKÁN, LOCALIDAD POMUCH BARRIO VILLALUCRECIA</t>
  </si>
  <si>
    <t>699.49M2</t>
  </si>
  <si>
    <t>CONSTRUCCIÓN DE TECHO FIRME EN HECELCHAKÁN, LOCALIDAD POCBOC</t>
  </si>
  <si>
    <t>672.76M2</t>
  </si>
  <si>
    <t>COSNTRUCCIÓN DE 3 CUARTO DORMITORIO PARA BENEFICIAR A LAS AGEB 0448 Y 0467 EN HECELCHAKÁN, LOCALIDAD HECELCHAKÁN BARRIO LA CONQUISTA</t>
  </si>
  <si>
    <t>69M2</t>
  </si>
  <si>
    <t>CONSTRCCIÓN DE 13 CUARTOS DORMITORIO PARA BENEFICIAR A LAS AGEB 0289 Y 0452 EN HECELCHAKÁN, LOCALIDAD HECELCHAKÁN BARRIO SAN JUAN Y LA CONQUISTA</t>
  </si>
  <si>
    <t>295.35M2</t>
  </si>
  <si>
    <t>CONSTRUCCIÓN DE 10 CUARTOS  DORMITORIO PARA BENEFICIAR A LAS AGEB  0429 Y 0255 EN HECELCHAKÁN LOCALIDAD HECELCHAKAN BARRIO  SAN ANTONIO</t>
  </si>
  <si>
    <t>CONSTRUCCIÓN DE 4 CUARTOS DORMITORIO PARA BENEFICIAR A LA AGEB 0274, 0433 Y 026A EN HECELCHAKÁN LOCALIDAD HECELCHAKAN BARRIO SAN FRANCISCO .</t>
  </si>
  <si>
    <t>CONSTRUCCIÓN DE TECHO FIRME PARA BENEFICIAR A LAS AGEBS 0448 Y 0467 EN HECELCHAKÁN LOCALIDAD HECELCHAKAN BARRIO  LA CONQUISTA Y SAN ANTONIO.</t>
  </si>
  <si>
    <t>CONSTRUCCIÓN DE TECHO FIRME PARA BENEFICIAR A LAS AGEBS 0289 Y 0452 EN HECELCHAKÁN LOCALIDAD HECELCHAKAN BARRIO  SAN JUAN.</t>
  </si>
  <si>
    <t>CONSTRUCCIÓN DE TECHO FIRME PARA BENEFICIAR A LAS AGEBS 0429 Y 0255 EN HECELCHAKÁN LOCALIDAD HECELCHAKAN BARRIO  SAN ANTONIO</t>
  </si>
  <si>
    <t>230M2</t>
  </si>
  <si>
    <t>92M2</t>
  </si>
  <si>
    <t>112.76M2</t>
  </si>
  <si>
    <t>275.20M2</t>
  </si>
  <si>
    <t>191.52M2</t>
  </si>
  <si>
    <t>Programas y Proyectos de Inversión al Segundo Trimestre 2024                                                                                                                         (Del 01 de enero al 30 de junio de 2024)</t>
  </si>
  <si>
    <t>UBICACIÓN</t>
  </si>
  <si>
    <t>MONTOS QUE RECIBAN, OBRAS Y ACCIONES A REALIZAR CON EL FAISMUN 2024:</t>
  </si>
  <si>
    <t>MONTOS QUE RECIBAN, OBRAS Y ACCIONES A REALIZAR CON EL FORTAMUN 2024:</t>
  </si>
  <si>
    <t>MONTOS QUE RECIBAN, OBRAS Y ACCIONES A REALIZAR CON EL FOPET 2024:</t>
  </si>
  <si>
    <t>MONTOS QUE RECIBAN, OBRAS Y ACCIONES A REALIZAR CON EL FOPET ADEFAS 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</si>
</sst>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\$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4" fillId="0" borderId="0" xfId="2" applyFont="1" applyAlignment="1">
      <alignment vertical="center" wrapText="1"/>
    </xf>
    <xf numFmtId="164" fontId="8" fillId="0" borderId="1" xfId="2" applyNumberFormat="1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 wrapText="1"/>
    </xf>
    <xf numFmtId="3" fontId="10" fillId="0" borderId="0" xfId="2" applyNumberFormat="1" applyFont="1" applyAlignment="1">
      <alignment vertical="center" wrapText="1"/>
    </xf>
    <xf numFmtId="0" fontId="2" fillId="0" borderId="0" xfId="2" applyAlignment="1">
      <alignment vertical="center" wrapText="1"/>
    </xf>
    <xf numFmtId="0" fontId="12" fillId="0" borderId="0" xfId="0" applyFont="1"/>
    <xf numFmtId="0" fontId="11" fillId="0" borderId="0" xfId="2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6" fillId="0" borderId="0" xfId="2" applyFont="1" applyAlignment="1">
      <alignment horizontal="center" vertical="center" wrapText="1"/>
    </xf>
    <xf numFmtId="44" fontId="16" fillId="0" borderId="0" xfId="2" applyNumberFormat="1" applyFont="1" applyAlignment="1">
      <alignment horizontal="center" vertical="center" wrapText="1"/>
    </xf>
    <xf numFmtId="0" fontId="2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44" fontId="20" fillId="0" borderId="1" xfId="1" applyFont="1" applyFill="1" applyBorder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" fontId="6" fillId="0" borderId="1" xfId="0" applyNumberFormat="1" applyFont="1" applyBorder="1" applyAlignment="1">
      <alignment horizontal="center" vertical="center" wrapText="1"/>
    </xf>
    <xf numFmtId="44" fontId="20" fillId="0" borderId="1" xfId="0" applyNumberFormat="1" applyFont="1" applyBorder="1" applyAlignment="1">
      <alignment vertical="center"/>
    </xf>
    <xf numFmtId="44" fontId="21" fillId="0" borderId="0" xfId="0" applyNumberFormat="1" applyFont="1"/>
    <xf numFmtId="44" fontId="19" fillId="2" borderId="1" xfId="1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4" fontId="8" fillId="0" borderId="4" xfId="2" applyNumberFormat="1" applyFont="1" applyBorder="1" applyAlignment="1">
      <alignment vertical="center" wrapText="1"/>
    </xf>
    <xf numFmtId="0" fontId="19" fillId="2" borderId="1" xfId="2" applyFont="1" applyFill="1" applyBorder="1" applyAlignment="1">
      <alignment horizontal="center" vertical="center" wrapText="1"/>
    </xf>
    <xf numFmtId="4" fontId="7" fillId="0" borderId="1" xfId="2" applyNumberFormat="1" applyFont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4" fontId="19" fillId="3" borderId="3" xfId="1" applyFont="1" applyFill="1" applyBorder="1" applyAlignment="1">
      <alignment vertical="center" wrapText="1"/>
    </xf>
    <xf numFmtId="44" fontId="19" fillId="3" borderId="1" xfId="1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" fontId="21" fillId="0" borderId="1" xfId="0" applyNumberFormat="1" applyFont="1" applyBorder="1" applyAlignment="1">
      <alignment horizontal="center" vertical="center" wrapText="1"/>
    </xf>
    <xf numFmtId="0" fontId="7" fillId="0" borderId="3" xfId="2" applyFont="1" applyBorder="1" applyAlignment="1">
      <alignment vertical="center" wrapText="1"/>
    </xf>
    <xf numFmtId="164" fontId="20" fillId="0" borderId="4" xfId="2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23" fillId="0" borderId="0" xfId="2" applyFont="1" applyAlignment="1">
      <alignment vertical="center" wrapText="1"/>
    </xf>
    <xf numFmtId="8" fontId="20" fillId="0" borderId="1" xfId="1" applyNumberFormat="1" applyFont="1" applyFill="1" applyBorder="1" applyAlignment="1">
      <alignment vertical="center"/>
    </xf>
    <xf numFmtId="8" fontId="20" fillId="0" borderId="1" xfId="0" applyNumberFormat="1" applyFont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44" fontId="2" fillId="0" borderId="0" xfId="2" applyNumberFormat="1" applyAlignment="1">
      <alignment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4" fontId="11" fillId="3" borderId="0" xfId="2" applyNumberFormat="1" applyFont="1" applyFill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wrapText="1"/>
    </xf>
    <xf numFmtId="0" fontId="13" fillId="0" borderId="0" xfId="0" applyFont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44" fontId="11" fillId="3" borderId="7" xfId="2" applyNumberFormat="1" applyFont="1" applyFill="1" applyBorder="1" applyAlignment="1">
      <alignment horizontal="center" vertical="center" wrapText="1"/>
    </xf>
    <xf numFmtId="44" fontId="11" fillId="3" borderId="5" xfId="2" applyNumberFormat="1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164" fontId="8" fillId="0" borderId="3" xfId="2" applyNumberFormat="1" applyFont="1" applyBorder="1" applyAlignment="1">
      <alignment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center" vertical="center" wrapText="1"/>
    </xf>
    <xf numFmtId="0" fontId="17" fillId="3" borderId="4" xfId="2" applyFont="1" applyFill="1" applyBorder="1" applyAlignment="1">
      <alignment horizontal="center" vertical="center" wrapText="1"/>
    </xf>
    <xf numFmtId="0" fontId="17" fillId="3" borderId="11" xfId="2" applyFont="1" applyFill="1" applyBorder="1" applyAlignment="1">
      <alignment horizontal="center" vertical="center" wrapText="1"/>
    </xf>
    <xf numFmtId="0" fontId="17" fillId="3" borderId="12" xfId="2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19" fillId="3" borderId="15" xfId="2" applyFont="1" applyFill="1" applyBorder="1" applyAlignment="1">
      <alignment horizontal="center" vertical="center" wrapText="1"/>
    </xf>
    <xf numFmtId="0" fontId="19" fillId="3" borderId="16" xfId="2" applyFont="1" applyFill="1" applyBorder="1" applyAlignment="1">
      <alignment horizontal="center" vertical="center" wrapText="1"/>
    </xf>
    <xf numFmtId="0" fontId="19" fillId="3" borderId="17" xfId="2" applyFont="1" applyFill="1" applyBorder="1" applyAlignment="1">
      <alignment horizontal="center" vertical="center" wrapText="1"/>
    </xf>
    <xf numFmtId="0" fontId="19" fillId="3" borderId="18" xfId="2" applyFont="1" applyFill="1" applyBorder="1" applyAlignment="1">
      <alignment horizontal="center" vertical="center" wrapText="1"/>
    </xf>
    <xf numFmtId="0" fontId="19" fillId="3" borderId="0" xfId="2" applyFont="1" applyFill="1" applyBorder="1" applyAlignment="1">
      <alignment horizontal="center" vertical="center" wrapText="1"/>
    </xf>
    <xf numFmtId="0" fontId="19" fillId="3" borderId="19" xfId="2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19" fillId="3" borderId="14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882693</xdr:colOff>
      <xdr:row>0</xdr:row>
      <xdr:rowOff>256309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C2FCB5D0-6EF2-4915-AD80-6D24D3E7B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4693" y="256309"/>
          <a:ext cx="1150462" cy="1301929"/>
        </a:xfrm>
        <a:prstGeom prst="rect">
          <a:avLst/>
        </a:prstGeom>
      </xdr:spPr>
    </xdr:pic>
    <xdr:clientData/>
  </xdr:oneCellAnchor>
  <xdr:twoCellAnchor editAs="oneCell">
    <xdr:from>
      <xdr:col>7</xdr:col>
      <xdr:colOff>404379</xdr:colOff>
      <xdr:row>0</xdr:row>
      <xdr:rowOff>207819</xdr:rowOff>
    </xdr:from>
    <xdr:to>
      <xdr:col>9</xdr:col>
      <xdr:colOff>260391</xdr:colOff>
      <xdr:row>2</xdr:row>
      <xdr:rowOff>692728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56ABDA-C0E5-49FB-98BA-35F6CCB82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58529" y="207819"/>
          <a:ext cx="1389537" cy="1207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E78F7-F5FD-4A07-8B87-93989BD094B3}">
  <sheetPr>
    <pageSetUpPr fitToPage="1"/>
  </sheetPr>
  <dimension ref="B1:N69"/>
  <sheetViews>
    <sheetView tabSelected="1" zoomScale="90" zoomScaleNormal="90" workbookViewId="0">
      <selection activeCell="L57" sqref="L57"/>
    </sheetView>
  </sheetViews>
  <sheetFormatPr baseColWidth="10" defaultColWidth="11.42578125" defaultRowHeight="12.75"/>
  <cols>
    <col min="1" max="1" width="11.42578125" style="11"/>
    <col min="2" max="2" width="93.42578125" style="11" customWidth="1"/>
    <col min="3" max="3" width="28.85546875" style="11" customWidth="1"/>
    <col min="4" max="4" width="18.28515625" style="11" customWidth="1"/>
    <col min="5" max="5" width="22" style="11" customWidth="1"/>
    <col min="6" max="6" width="22.7109375" style="11" customWidth="1"/>
    <col min="7" max="7" width="15.5703125" style="11" customWidth="1"/>
    <col min="8" max="8" width="12" style="11" customWidth="1"/>
    <col min="9" max="9" width="11" style="11" customWidth="1"/>
    <col min="10" max="10" width="11.28515625" style="11" customWidth="1"/>
    <col min="11" max="11" width="11.7109375" style="11" bestFit="1" customWidth="1"/>
    <col min="12" max="12" width="15.7109375" style="11" bestFit="1" customWidth="1"/>
    <col min="13" max="13" width="11.42578125" style="11"/>
    <col min="14" max="14" width="14.85546875" style="11" bestFit="1" customWidth="1"/>
    <col min="15" max="16384" width="11.42578125" style="11"/>
  </cols>
  <sheetData>
    <row r="1" spans="2:10" s="1" customFormat="1" ht="45" customHeight="1">
      <c r="B1" s="59" t="s">
        <v>9</v>
      </c>
      <c r="C1" s="59"/>
      <c r="D1" s="59"/>
      <c r="E1" s="59"/>
      <c r="F1" s="59"/>
      <c r="G1" s="59"/>
      <c r="H1" s="59"/>
      <c r="I1" s="59"/>
      <c r="J1" s="59"/>
    </row>
    <row r="2" spans="2:10" s="1" customFormat="1" ht="12" customHeight="1">
      <c r="B2" s="60"/>
      <c r="C2" s="60"/>
      <c r="D2" s="60"/>
      <c r="E2" s="60"/>
      <c r="F2" s="60"/>
      <c r="G2" s="60"/>
      <c r="H2" s="60"/>
      <c r="I2" s="60"/>
      <c r="J2" s="60"/>
    </row>
    <row r="3" spans="2:10" s="1" customFormat="1" ht="57" customHeight="1">
      <c r="B3" s="61" t="s">
        <v>81</v>
      </c>
      <c r="C3" s="61"/>
      <c r="D3" s="61"/>
      <c r="E3" s="61"/>
      <c r="F3" s="61"/>
      <c r="G3" s="61"/>
      <c r="H3" s="61"/>
      <c r="I3" s="61"/>
      <c r="J3" s="61"/>
    </row>
    <row r="4" spans="2:10" s="1" customFormat="1" ht="24" customHeight="1">
      <c r="B4" s="30"/>
      <c r="C4" s="30"/>
      <c r="D4" s="30"/>
      <c r="E4" s="30"/>
      <c r="F4" s="30"/>
      <c r="G4" s="30"/>
      <c r="H4" s="30"/>
      <c r="I4" s="30"/>
      <c r="J4" s="30"/>
    </row>
    <row r="5" spans="2:10" s="1" customFormat="1" ht="34.5" customHeight="1">
      <c r="E5" s="92" t="s">
        <v>83</v>
      </c>
      <c r="F5" s="92"/>
      <c r="G5" s="92"/>
      <c r="H5" s="62">
        <v>58298821</v>
      </c>
      <c r="I5" s="62"/>
      <c r="J5" s="62"/>
    </row>
    <row r="6" spans="2:10" s="1" customFormat="1" ht="34.5" customHeight="1">
      <c r="F6" s="17"/>
      <c r="G6" s="17"/>
      <c r="H6" s="18"/>
      <c r="I6" s="18"/>
    </row>
    <row r="7" spans="2:10" s="1" customFormat="1" ht="34.5" customHeight="1">
      <c r="B7" s="73" t="s">
        <v>10</v>
      </c>
      <c r="C7" s="73" t="s">
        <v>11</v>
      </c>
      <c r="D7" s="73" t="s">
        <v>82</v>
      </c>
      <c r="E7" s="73"/>
      <c r="F7" s="76"/>
      <c r="G7" s="73" t="s">
        <v>0</v>
      </c>
      <c r="H7" s="83" t="s">
        <v>1</v>
      </c>
      <c r="I7" s="84"/>
      <c r="J7" s="85"/>
    </row>
    <row r="8" spans="2:10" s="1" customFormat="1" ht="30.75" customHeight="1">
      <c r="B8" s="73"/>
      <c r="C8" s="73"/>
      <c r="D8" s="74" t="s">
        <v>2</v>
      </c>
      <c r="E8" s="75" t="s">
        <v>12</v>
      </c>
      <c r="F8" s="77" t="s">
        <v>3</v>
      </c>
      <c r="G8" s="73"/>
      <c r="H8" s="86"/>
      <c r="I8" s="87"/>
      <c r="J8" s="88"/>
    </row>
    <row r="9" spans="2:10" s="1" customFormat="1" ht="26.25" customHeight="1" thickBot="1">
      <c r="B9" s="73"/>
      <c r="C9" s="73"/>
      <c r="D9" s="71"/>
      <c r="E9" s="63"/>
      <c r="F9" s="78"/>
      <c r="G9" s="73"/>
      <c r="H9" s="89"/>
      <c r="I9" s="90"/>
      <c r="J9" s="91"/>
    </row>
    <row r="10" spans="2:10" s="5" customFormat="1" ht="51" customHeight="1">
      <c r="B10" s="41" t="s">
        <v>16</v>
      </c>
      <c r="C10" s="72">
        <v>1429111.46</v>
      </c>
      <c r="D10" s="3" t="s">
        <v>4</v>
      </c>
      <c r="E10" s="3" t="s">
        <v>5</v>
      </c>
      <c r="F10" s="3" t="s">
        <v>5</v>
      </c>
      <c r="G10" s="79" t="s">
        <v>20</v>
      </c>
      <c r="H10" s="80" t="s">
        <v>34</v>
      </c>
      <c r="I10" s="81"/>
      <c r="J10" s="82"/>
    </row>
    <row r="11" spans="2:10" s="5" customFormat="1" ht="51" customHeight="1">
      <c r="B11" s="4" t="s">
        <v>57</v>
      </c>
      <c r="C11" s="31">
        <v>1851155.65</v>
      </c>
      <c r="D11" s="3" t="s">
        <v>4</v>
      </c>
      <c r="E11" s="3" t="s">
        <v>5</v>
      </c>
      <c r="F11" s="3" t="s">
        <v>48</v>
      </c>
      <c r="G11" s="3" t="s">
        <v>59</v>
      </c>
      <c r="H11" s="56">
        <v>150</v>
      </c>
      <c r="I11" s="57"/>
      <c r="J11" s="58"/>
    </row>
    <row r="12" spans="2:10" s="5" customFormat="1" ht="51" customHeight="1">
      <c r="B12" s="4" t="s">
        <v>54</v>
      </c>
      <c r="C12" s="31">
        <v>2406304</v>
      </c>
      <c r="D12" s="3" t="s">
        <v>4</v>
      </c>
      <c r="E12" s="3" t="s">
        <v>5</v>
      </c>
      <c r="F12" s="3" t="s">
        <v>58</v>
      </c>
      <c r="G12" s="3" t="s">
        <v>60</v>
      </c>
      <c r="H12" s="56">
        <v>200</v>
      </c>
      <c r="I12" s="57"/>
      <c r="J12" s="58"/>
    </row>
    <row r="13" spans="2:10" s="5" customFormat="1" ht="51" customHeight="1">
      <c r="B13" s="4" t="s">
        <v>56</v>
      </c>
      <c r="C13" s="31">
        <v>2230709.75</v>
      </c>
      <c r="D13" s="3" t="s">
        <v>4</v>
      </c>
      <c r="E13" s="3" t="s">
        <v>5</v>
      </c>
      <c r="F13" s="3" t="s">
        <v>18</v>
      </c>
      <c r="G13" s="3" t="s">
        <v>62</v>
      </c>
      <c r="H13" s="56">
        <v>1825</v>
      </c>
      <c r="I13" s="57"/>
      <c r="J13" s="58"/>
    </row>
    <row r="14" spans="2:10" s="5" customFormat="1" ht="51" customHeight="1">
      <c r="B14" s="4" t="s">
        <v>55</v>
      </c>
      <c r="C14" s="31">
        <v>2079732.54</v>
      </c>
      <c r="D14" s="3" t="s">
        <v>4</v>
      </c>
      <c r="E14" s="3" t="s">
        <v>5</v>
      </c>
      <c r="F14" s="3" t="s">
        <v>18</v>
      </c>
      <c r="G14" s="3" t="s">
        <v>61</v>
      </c>
      <c r="H14" s="56">
        <v>200</v>
      </c>
      <c r="I14" s="57"/>
      <c r="J14" s="58"/>
    </row>
    <row r="15" spans="2:10" s="1" customFormat="1" ht="72">
      <c r="B15" s="4" t="s">
        <v>47</v>
      </c>
      <c r="C15" s="42">
        <v>955145.55</v>
      </c>
      <c r="D15" s="3" t="s">
        <v>4</v>
      </c>
      <c r="E15" s="3" t="s">
        <v>5</v>
      </c>
      <c r="F15" s="3" t="s">
        <v>48</v>
      </c>
      <c r="G15" s="3" t="s">
        <v>49</v>
      </c>
      <c r="H15" s="56">
        <v>1050</v>
      </c>
      <c r="I15" s="57"/>
      <c r="J15" s="58"/>
    </row>
    <row r="16" spans="2:10" s="1" customFormat="1" ht="106.5" customHeight="1">
      <c r="B16" s="4" t="s">
        <v>39</v>
      </c>
      <c r="C16" s="42">
        <v>3016537.76</v>
      </c>
      <c r="D16" s="3" t="s">
        <v>4</v>
      </c>
      <c r="E16" s="3" t="s">
        <v>5</v>
      </c>
      <c r="F16" s="3" t="s">
        <v>18</v>
      </c>
      <c r="G16" s="3" t="s">
        <v>44</v>
      </c>
      <c r="H16" s="56">
        <v>1825</v>
      </c>
      <c r="I16" s="57"/>
      <c r="J16" s="58"/>
    </row>
    <row r="17" spans="2:10" s="1" customFormat="1" ht="81.75" customHeight="1">
      <c r="B17" s="4" t="s">
        <v>40</v>
      </c>
      <c r="C17" s="42">
        <v>1292547.28</v>
      </c>
      <c r="D17" s="3" t="s">
        <v>4</v>
      </c>
      <c r="E17" s="3" t="s">
        <v>5</v>
      </c>
      <c r="F17" s="3" t="s">
        <v>35</v>
      </c>
      <c r="G17" s="3" t="s">
        <v>43</v>
      </c>
      <c r="H17" s="56">
        <v>1500</v>
      </c>
      <c r="I17" s="57"/>
      <c r="J17" s="58"/>
    </row>
    <row r="18" spans="2:10" s="1" customFormat="1" ht="67.5" customHeight="1">
      <c r="B18" s="4" t="s">
        <v>41</v>
      </c>
      <c r="C18" s="42">
        <v>217165.99</v>
      </c>
      <c r="D18" s="3" t="s">
        <v>4</v>
      </c>
      <c r="E18" s="3" t="s">
        <v>5</v>
      </c>
      <c r="F18" s="3" t="s">
        <v>35</v>
      </c>
      <c r="G18" s="33" t="s">
        <v>45</v>
      </c>
      <c r="H18" s="56">
        <v>500</v>
      </c>
      <c r="I18" s="57"/>
      <c r="J18" s="58"/>
    </row>
    <row r="19" spans="2:10" s="1" customFormat="1" ht="68.25" customHeight="1">
      <c r="B19" s="4" t="s">
        <v>42</v>
      </c>
      <c r="C19" s="42">
        <v>414660.47</v>
      </c>
      <c r="D19" s="3" t="s">
        <v>4</v>
      </c>
      <c r="E19" s="3" t="s">
        <v>5</v>
      </c>
      <c r="F19" s="3" t="s">
        <v>35</v>
      </c>
      <c r="G19" s="3" t="s">
        <v>46</v>
      </c>
      <c r="H19" s="56">
        <v>1500</v>
      </c>
      <c r="I19" s="57"/>
      <c r="J19" s="58"/>
    </row>
    <row r="20" spans="2:10" s="1" customFormat="1" ht="59.25" customHeight="1">
      <c r="B20" s="41" t="s">
        <v>63</v>
      </c>
      <c r="C20" s="31">
        <v>956512.29</v>
      </c>
      <c r="D20" s="3" t="s">
        <v>4</v>
      </c>
      <c r="E20" s="3" t="s">
        <v>5</v>
      </c>
      <c r="F20" s="3" t="s">
        <v>35</v>
      </c>
      <c r="G20" s="3" t="s">
        <v>64</v>
      </c>
      <c r="H20" s="56">
        <v>700</v>
      </c>
      <c r="I20" s="57"/>
      <c r="J20" s="58"/>
    </row>
    <row r="21" spans="2:10" s="1" customFormat="1" ht="59.25" customHeight="1">
      <c r="B21" s="41" t="s">
        <v>65</v>
      </c>
      <c r="C21" s="2">
        <v>1564679.76</v>
      </c>
      <c r="D21" s="3" t="s">
        <v>4</v>
      </c>
      <c r="E21" s="3" t="s">
        <v>5</v>
      </c>
      <c r="F21" s="3" t="s">
        <v>18</v>
      </c>
      <c r="G21" s="3" t="s">
        <v>66</v>
      </c>
      <c r="H21" s="56">
        <v>120</v>
      </c>
      <c r="I21" s="57"/>
      <c r="J21" s="58"/>
    </row>
    <row r="22" spans="2:10" s="1" customFormat="1" ht="59.25" customHeight="1">
      <c r="B22" s="41" t="s">
        <v>67</v>
      </c>
      <c r="C22" s="2">
        <v>460138.38</v>
      </c>
      <c r="D22" s="3" t="s">
        <v>4</v>
      </c>
      <c r="E22" s="3" t="s">
        <v>5</v>
      </c>
      <c r="F22" s="3" t="s">
        <v>5</v>
      </c>
      <c r="G22" s="3" t="s">
        <v>68</v>
      </c>
      <c r="H22" s="56">
        <v>15</v>
      </c>
      <c r="I22" s="57"/>
      <c r="J22" s="58"/>
    </row>
    <row r="23" spans="2:10" s="1" customFormat="1" ht="59.25" customHeight="1">
      <c r="B23" s="41" t="s">
        <v>69</v>
      </c>
      <c r="C23" s="2">
        <v>1730337</v>
      </c>
      <c r="D23" s="3" t="s">
        <v>4</v>
      </c>
      <c r="E23" s="3" t="s">
        <v>5</v>
      </c>
      <c r="F23" s="3" t="s">
        <v>5</v>
      </c>
      <c r="G23" s="3" t="s">
        <v>70</v>
      </c>
      <c r="H23" s="56">
        <v>65</v>
      </c>
      <c r="I23" s="57"/>
      <c r="J23" s="58"/>
    </row>
    <row r="24" spans="2:10" s="1" customFormat="1" ht="59.25" customHeight="1">
      <c r="B24" s="41" t="s">
        <v>71</v>
      </c>
      <c r="C24" s="2">
        <v>580997.28</v>
      </c>
      <c r="D24" s="3" t="s">
        <v>4</v>
      </c>
      <c r="E24" s="3" t="s">
        <v>5</v>
      </c>
      <c r="F24" s="3" t="s">
        <v>5</v>
      </c>
      <c r="G24" s="3" t="s">
        <v>76</v>
      </c>
      <c r="H24" s="56">
        <v>50</v>
      </c>
      <c r="I24" s="57"/>
      <c r="J24" s="58"/>
    </row>
    <row r="25" spans="2:10" s="1" customFormat="1" ht="59.25" customHeight="1">
      <c r="B25" s="41" t="s">
        <v>72</v>
      </c>
      <c r="C25" s="2">
        <v>232486.7</v>
      </c>
      <c r="D25" s="3" t="s">
        <v>4</v>
      </c>
      <c r="E25" s="3" t="s">
        <v>5</v>
      </c>
      <c r="F25" s="3" t="s">
        <v>5</v>
      </c>
      <c r="G25" s="3" t="s">
        <v>77</v>
      </c>
      <c r="H25" s="56">
        <v>20</v>
      </c>
      <c r="I25" s="57"/>
      <c r="J25" s="58"/>
    </row>
    <row r="26" spans="2:10" s="1" customFormat="1" ht="59.25" customHeight="1">
      <c r="B26" s="41" t="s">
        <v>73</v>
      </c>
      <c r="C26" s="2">
        <v>116290.23</v>
      </c>
      <c r="D26" s="3" t="s">
        <v>4</v>
      </c>
      <c r="E26" s="3" t="s">
        <v>5</v>
      </c>
      <c r="F26" s="3" t="s">
        <v>5</v>
      </c>
      <c r="G26" s="3" t="s">
        <v>78</v>
      </c>
      <c r="H26" s="56">
        <v>20</v>
      </c>
      <c r="I26" s="57"/>
      <c r="J26" s="58"/>
    </row>
    <row r="27" spans="2:10" s="1" customFormat="1" ht="59.25" customHeight="1">
      <c r="B27" s="41" t="s">
        <v>74</v>
      </c>
      <c r="C27" s="2">
        <v>830524.34</v>
      </c>
      <c r="D27" s="3" t="s">
        <v>4</v>
      </c>
      <c r="E27" s="3" t="s">
        <v>5</v>
      </c>
      <c r="F27" s="3" t="s">
        <v>5</v>
      </c>
      <c r="G27" s="3" t="s">
        <v>79</v>
      </c>
      <c r="H27" s="56">
        <v>45</v>
      </c>
      <c r="I27" s="57"/>
      <c r="J27" s="58"/>
    </row>
    <row r="28" spans="2:10" s="1" customFormat="1" ht="59.25" customHeight="1">
      <c r="B28" s="41" t="s">
        <v>75</v>
      </c>
      <c r="C28" s="2">
        <v>662806.62</v>
      </c>
      <c r="D28" s="3" t="s">
        <v>4</v>
      </c>
      <c r="E28" s="3" t="s">
        <v>5</v>
      </c>
      <c r="F28" s="3" t="s">
        <v>5</v>
      </c>
      <c r="G28" s="3" t="s">
        <v>80</v>
      </c>
      <c r="H28" s="56">
        <v>35</v>
      </c>
      <c r="I28" s="57"/>
      <c r="J28" s="58"/>
    </row>
    <row r="29" spans="2:10" s="1" customFormat="1" ht="59.25" customHeight="1">
      <c r="B29" s="41" t="s">
        <v>33</v>
      </c>
      <c r="C29" s="31">
        <v>7002053.0999999996</v>
      </c>
      <c r="D29" s="3" t="s">
        <v>4</v>
      </c>
      <c r="E29" s="3" t="s">
        <v>5</v>
      </c>
      <c r="F29" s="3" t="s">
        <v>5</v>
      </c>
      <c r="G29" s="3" t="s">
        <v>34</v>
      </c>
      <c r="H29" s="56" t="s">
        <v>34</v>
      </c>
      <c r="I29" s="57"/>
      <c r="J29" s="58"/>
    </row>
    <row r="30" spans="2:10" s="1" customFormat="1" ht="37.5" customHeight="1">
      <c r="B30" s="38" t="s">
        <v>24</v>
      </c>
      <c r="C30" s="35">
        <f>SUM(C10:C29)</f>
        <v>30029896.149999999</v>
      </c>
      <c r="D30" s="8"/>
      <c r="E30" s="8"/>
      <c r="F30" s="8"/>
      <c r="G30" s="9"/>
      <c r="H30" s="10"/>
      <c r="I30" s="10"/>
      <c r="J30" s="10"/>
    </row>
    <row r="31" spans="2:10" s="1" customFormat="1" ht="66.75" customHeight="1">
      <c r="B31" s="13"/>
      <c r="C31" s="7"/>
      <c r="D31" s="8"/>
      <c r="E31" s="8"/>
      <c r="F31" s="8"/>
      <c r="G31" s="9"/>
      <c r="H31" s="10"/>
      <c r="I31" s="10"/>
      <c r="J31" s="10"/>
    </row>
    <row r="32" spans="2:10" ht="36" customHeight="1">
      <c r="B32" s="19"/>
      <c r="C32" s="28"/>
      <c r="D32" s="19"/>
      <c r="E32" s="92" t="s">
        <v>84</v>
      </c>
      <c r="F32" s="92"/>
      <c r="G32" s="92"/>
      <c r="H32" s="70">
        <v>29136510</v>
      </c>
      <c r="I32" s="70"/>
      <c r="J32" s="70"/>
    </row>
    <row r="33" spans="2:14" ht="41.25" customHeight="1">
      <c r="B33" s="32" t="s">
        <v>13</v>
      </c>
      <c r="C33" s="29">
        <f>SUM(C34:C34)</f>
        <v>9535428</v>
      </c>
      <c r="D33" s="66"/>
      <c r="E33" s="67"/>
      <c r="F33" s="67"/>
      <c r="G33" s="67"/>
      <c r="H33" s="67"/>
      <c r="I33" s="67"/>
      <c r="J33" s="68"/>
    </row>
    <row r="34" spans="2:14" ht="36" customHeight="1">
      <c r="B34" s="43" t="s">
        <v>19</v>
      </c>
      <c r="C34" s="46">
        <v>9535428</v>
      </c>
      <c r="D34" s="20" t="s">
        <v>4</v>
      </c>
      <c r="E34" s="20" t="s">
        <v>5</v>
      </c>
      <c r="F34" s="20" t="s">
        <v>8</v>
      </c>
      <c r="G34" s="26" t="s">
        <v>15</v>
      </c>
      <c r="H34" s="53" t="s">
        <v>34</v>
      </c>
      <c r="I34" s="54"/>
      <c r="J34" s="55"/>
    </row>
    <row r="35" spans="2:14" ht="36" customHeight="1">
      <c r="B35" s="32" t="s">
        <v>26</v>
      </c>
      <c r="C35" s="29">
        <f>SUM(C36:C36)</f>
        <v>155457</v>
      </c>
      <c r="D35" s="53"/>
      <c r="E35" s="54"/>
      <c r="F35" s="54"/>
      <c r="G35" s="54"/>
      <c r="H35" s="54"/>
      <c r="I35" s="54"/>
      <c r="J35" s="55"/>
    </row>
    <row r="36" spans="2:14" ht="45" customHeight="1">
      <c r="B36" s="44" t="s">
        <v>27</v>
      </c>
      <c r="C36" s="27">
        <v>155457</v>
      </c>
      <c r="D36" s="20" t="s">
        <v>4</v>
      </c>
      <c r="E36" s="20" t="s">
        <v>5</v>
      </c>
      <c r="F36" s="20" t="s">
        <v>8</v>
      </c>
      <c r="G36" s="20" t="s">
        <v>15</v>
      </c>
      <c r="H36" s="53" t="s">
        <v>34</v>
      </c>
      <c r="I36" s="54"/>
      <c r="J36" s="55"/>
    </row>
    <row r="37" spans="2:14" ht="36" customHeight="1">
      <c r="B37" s="32" t="s">
        <v>21</v>
      </c>
      <c r="C37" s="29">
        <f>SUM(C38:C38)</f>
        <v>350106</v>
      </c>
      <c r="D37" s="53"/>
      <c r="E37" s="54"/>
      <c r="F37" s="54"/>
      <c r="G37" s="54"/>
      <c r="H37" s="54"/>
      <c r="I37" s="54"/>
      <c r="J37" s="55"/>
    </row>
    <row r="38" spans="2:14" ht="35.25" customHeight="1">
      <c r="B38" s="44" t="s">
        <v>21</v>
      </c>
      <c r="C38" s="27">
        <v>350106</v>
      </c>
      <c r="D38" s="20" t="s">
        <v>4</v>
      </c>
      <c r="E38" s="20" t="s">
        <v>5</v>
      </c>
      <c r="F38" s="20" t="s">
        <v>8</v>
      </c>
      <c r="G38" s="39" t="s">
        <v>28</v>
      </c>
      <c r="H38" s="53" t="s">
        <v>34</v>
      </c>
      <c r="I38" s="54"/>
      <c r="J38" s="55"/>
    </row>
    <row r="39" spans="2:14" ht="52.5" customHeight="1">
      <c r="B39" s="32" t="s">
        <v>30</v>
      </c>
      <c r="C39" s="29">
        <f>SUM(C40:C40)</f>
        <v>699251.48</v>
      </c>
      <c r="D39" s="56"/>
      <c r="E39" s="57"/>
      <c r="F39" s="57"/>
      <c r="G39" s="57"/>
      <c r="H39" s="57"/>
      <c r="I39" s="57"/>
      <c r="J39" s="57"/>
      <c r="L39" s="49"/>
      <c r="N39" s="49"/>
    </row>
    <row r="40" spans="2:14" ht="52.5" customHeight="1">
      <c r="B40" s="43" t="s">
        <v>30</v>
      </c>
      <c r="C40" s="2">
        <v>699251.48</v>
      </c>
      <c r="D40" s="3" t="s">
        <v>4</v>
      </c>
      <c r="E40" s="3" t="s">
        <v>5</v>
      </c>
      <c r="F40" s="3" t="s">
        <v>8</v>
      </c>
      <c r="G40" s="39" t="s">
        <v>28</v>
      </c>
      <c r="H40" s="53" t="s">
        <v>34</v>
      </c>
      <c r="I40" s="54"/>
      <c r="J40" s="55"/>
    </row>
    <row r="41" spans="2:14" ht="38.25" customHeight="1">
      <c r="B41" s="32" t="s">
        <v>22</v>
      </c>
      <c r="C41" s="29">
        <f>SUM(C42:C42)</f>
        <v>348000</v>
      </c>
      <c r="D41" s="53"/>
      <c r="E41" s="54"/>
      <c r="F41" s="54"/>
      <c r="G41" s="54"/>
      <c r="H41" s="54"/>
      <c r="I41" s="54"/>
      <c r="J41" s="55"/>
    </row>
    <row r="42" spans="2:14" ht="35.25" customHeight="1">
      <c r="B42" s="44" t="s">
        <v>23</v>
      </c>
      <c r="C42" s="27">
        <v>348000</v>
      </c>
      <c r="D42" s="20" t="s">
        <v>4</v>
      </c>
      <c r="E42" s="20" t="s">
        <v>5</v>
      </c>
      <c r="F42" s="20" t="s">
        <v>8</v>
      </c>
      <c r="G42" s="37" t="s">
        <v>25</v>
      </c>
      <c r="H42" s="53" t="s">
        <v>34</v>
      </c>
      <c r="I42" s="54"/>
      <c r="J42" s="55"/>
    </row>
    <row r="43" spans="2:14" ht="38.25" customHeight="1">
      <c r="B43" s="32" t="s">
        <v>29</v>
      </c>
      <c r="C43" s="29">
        <f>SUM(C44:C45)</f>
        <v>692686.45</v>
      </c>
      <c r="D43" s="53"/>
      <c r="E43" s="54"/>
      <c r="F43" s="54"/>
      <c r="G43" s="54"/>
      <c r="H43" s="54"/>
      <c r="I43" s="54"/>
      <c r="J43" s="55"/>
    </row>
    <row r="44" spans="2:14" s="45" customFormat="1" ht="50.25" customHeight="1">
      <c r="B44" s="44" t="s">
        <v>31</v>
      </c>
      <c r="C44" s="27">
        <v>435000</v>
      </c>
      <c r="D44" s="37" t="s">
        <v>4</v>
      </c>
      <c r="E44" s="37" t="s">
        <v>5</v>
      </c>
      <c r="F44" s="37" t="s">
        <v>8</v>
      </c>
      <c r="G44" s="37" t="s">
        <v>25</v>
      </c>
      <c r="H44" s="53" t="s">
        <v>34</v>
      </c>
      <c r="I44" s="54"/>
      <c r="J44" s="55"/>
    </row>
    <row r="45" spans="2:14" s="45" customFormat="1" ht="50.25" customHeight="1">
      <c r="B45" s="44" t="s">
        <v>32</v>
      </c>
      <c r="C45" s="47">
        <v>257686.45</v>
      </c>
      <c r="D45" s="37" t="s">
        <v>4</v>
      </c>
      <c r="E45" s="37" t="s">
        <v>5</v>
      </c>
      <c r="F45" s="37" t="s">
        <v>8</v>
      </c>
      <c r="G45" s="37" t="s">
        <v>25</v>
      </c>
      <c r="H45" s="53" t="s">
        <v>34</v>
      </c>
      <c r="I45" s="54"/>
      <c r="J45" s="55"/>
    </row>
    <row r="46" spans="2:14" s="45" customFormat="1" ht="50.25" customHeight="1">
      <c r="B46" s="32" t="s">
        <v>50</v>
      </c>
      <c r="C46" s="29">
        <v>649323.06999999995</v>
      </c>
      <c r="D46" s="48"/>
      <c r="E46" s="48"/>
      <c r="F46" s="48"/>
      <c r="G46" s="48"/>
      <c r="H46" s="48"/>
      <c r="I46" s="48"/>
      <c r="J46" s="48"/>
    </row>
    <row r="47" spans="2:14" s="45" customFormat="1" ht="54">
      <c r="B47" s="44" t="s">
        <v>51</v>
      </c>
      <c r="C47" s="27">
        <v>649323.06999999995</v>
      </c>
      <c r="D47" s="37" t="s">
        <v>4</v>
      </c>
      <c r="E47" s="37" t="s">
        <v>5</v>
      </c>
      <c r="F47" s="37" t="s">
        <v>8</v>
      </c>
      <c r="G47" s="37" t="s">
        <v>25</v>
      </c>
      <c r="H47" s="50">
        <v>63</v>
      </c>
      <c r="I47" s="51"/>
      <c r="J47" s="52"/>
    </row>
    <row r="48" spans="2:14" s="45" customFormat="1" ht="50.25" customHeight="1">
      <c r="B48" s="32" t="s">
        <v>52</v>
      </c>
      <c r="C48" s="29">
        <v>687300</v>
      </c>
      <c r="D48" s="48"/>
      <c r="E48" s="48"/>
      <c r="F48" s="48"/>
      <c r="G48" s="48"/>
      <c r="H48" s="48"/>
      <c r="I48" s="48"/>
      <c r="J48" s="48"/>
    </row>
    <row r="49" spans="2:10" s="45" customFormat="1" ht="50.25" customHeight="1">
      <c r="B49" s="44" t="s">
        <v>53</v>
      </c>
      <c r="C49" s="27">
        <v>687300</v>
      </c>
      <c r="D49" s="37" t="s">
        <v>4</v>
      </c>
      <c r="E49" s="37" t="s">
        <v>5</v>
      </c>
      <c r="F49" s="37" t="s">
        <v>8</v>
      </c>
      <c r="G49" s="37" t="s">
        <v>25</v>
      </c>
      <c r="H49" s="50">
        <v>205</v>
      </c>
      <c r="I49" s="51"/>
      <c r="J49" s="52"/>
    </row>
    <row r="50" spans="2:10" ht="35.25" customHeight="1">
      <c r="B50" s="34" t="s">
        <v>7</v>
      </c>
      <c r="C50" s="36">
        <f>C33+C35+C37+C39+C41+C43+C46+C48</f>
        <v>13117552</v>
      </c>
      <c r="D50" s="23"/>
      <c r="E50" s="24"/>
      <c r="F50" s="23"/>
      <c r="G50" s="23"/>
      <c r="H50" s="25"/>
    </row>
    <row r="51" spans="2:10" ht="67.5" customHeight="1">
      <c r="B51" s="13"/>
      <c r="C51" s="7"/>
      <c r="D51" s="23"/>
      <c r="E51" s="24"/>
      <c r="F51" s="23"/>
      <c r="G51" s="23"/>
      <c r="H51" s="25"/>
    </row>
    <row r="52" spans="2:10" ht="30.75" customHeight="1">
      <c r="B52" s="19"/>
      <c r="C52" s="19"/>
      <c r="D52" s="19"/>
      <c r="E52" s="92" t="s">
        <v>85</v>
      </c>
      <c r="F52" s="92"/>
      <c r="G52" s="92"/>
      <c r="H52" s="69">
        <v>376062</v>
      </c>
      <c r="I52" s="69"/>
      <c r="J52" s="69"/>
    </row>
    <row r="53" spans="2:10" ht="30" customHeight="1">
      <c r="B53" s="32" t="s">
        <v>6</v>
      </c>
      <c r="C53" s="29">
        <f>SUM(C54)</f>
        <v>144278.85</v>
      </c>
      <c r="D53" s="66"/>
      <c r="E53" s="67"/>
      <c r="F53" s="67"/>
      <c r="G53" s="67"/>
      <c r="H53" s="67"/>
      <c r="I53" s="67"/>
      <c r="J53" s="68"/>
    </row>
    <row r="54" spans="2:10" ht="90">
      <c r="B54" s="44" t="s">
        <v>14</v>
      </c>
      <c r="C54" s="22">
        <v>144278.85</v>
      </c>
      <c r="D54" s="6" t="s">
        <v>4</v>
      </c>
      <c r="E54" s="20" t="s">
        <v>5</v>
      </c>
      <c r="F54" s="20" t="s">
        <v>8</v>
      </c>
      <c r="G54" s="40" t="s">
        <v>28</v>
      </c>
      <c r="H54" s="53" t="s">
        <v>34</v>
      </c>
      <c r="I54" s="54"/>
      <c r="J54" s="55"/>
    </row>
    <row r="55" spans="2:10" ht="34.5" customHeight="1">
      <c r="B55" s="34" t="s">
        <v>17</v>
      </c>
      <c r="C55" s="36">
        <f>+C53</f>
        <v>144278.85</v>
      </c>
      <c r="D55" s="21"/>
      <c r="E55" s="21"/>
      <c r="F55" s="21"/>
      <c r="G55" s="21"/>
      <c r="H55" s="21"/>
    </row>
    <row r="56" spans="2:10" ht="63.75" customHeight="1">
      <c r="B56" s="21"/>
      <c r="C56" s="21"/>
      <c r="D56" s="21"/>
      <c r="E56" s="21"/>
      <c r="F56" s="21"/>
      <c r="G56" s="21"/>
      <c r="H56" s="21"/>
    </row>
    <row r="57" spans="2:10" ht="33.75" customHeight="1">
      <c r="B57" s="19"/>
      <c r="C57" s="19"/>
      <c r="D57" s="19"/>
      <c r="E57" s="92" t="s">
        <v>86</v>
      </c>
      <c r="F57" s="92"/>
      <c r="G57" s="92"/>
      <c r="H57" s="69">
        <v>35459.919999999998</v>
      </c>
      <c r="I57" s="69"/>
      <c r="J57" s="69"/>
    </row>
    <row r="58" spans="2:10" ht="28.5" customHeight="1">
      <c r="B58" s="32" t="s">
        <v>6</v>
      </c>
      <c r="C58" s="29">
        <f>SUM(C59)</f>
        <v>35449.99</v>
      </c>
      <c r="D58" s="66"/>
      <c r="E58" s="67"/>
      <c r="F58" s="67"/>
      <c r="G58" s="67"/>
      <c r="H58" s="67"/>
      <c r="I58" s="67"/>
      <c r="J58" s="68"/>
    </row>
    <row r="59" spans="2:10" ht="90">
      <c r="B59" s="44" t="s">
        <v>14</v>
      </c>
      <c r="C59" s="22">
        <v>35449.99</v>
      </c>
      <c r="D59" s="6" t="s">
        <v>4</v>
      </c>
      <c r="E59" s="20" t="s">
        <v>5</v>
      </c>
      <c r="F59" s="20" t="s">
        <v>8</v>
      </c>
      <c r="G59" s="40" t="s">
        <v>28</v>
      </c>
      <c r="H59" s="53" t="s">
        <v>34</v>
      </c>
      <c r="I59" s="54"/>
      <c r="J59" s="55"/>
    </row>
    <row r="60" spans="2:10" ht="28.5" customHeight="1">
      <c r="B60" s="34" t="s">
        <v>38</v>
      </c>
      <c r="C60" s="36">
        <f>+C58</f>
        <v>35449.99</v>
      </c>
      <c r="D60" s="21"/>
      <c r="E60" s="21"/>
      <c r="F60" s="21"/>
      <c r="G60" s="21"/>
      <c r="H60" s="21"/>
    </row>
    <row r="61" spans="2:10" ht="60" customHeight="1">
      <c r="B61" s="13"/>
      <c r="C61" s="7"/>
      <c r="D61" s="21"/>
      <c r="E61" s="21"/>
      <c r="F61" s="21"/>
      <c r="G61" s="21"/>
      <c r="H61" s="21"/>
    </row>
    <row r="62" spans="2:10" ht="35.25" customHeight="1">
      <c r="B62" s="12"/>
      <c r="C62" s="7"/>
      <c r="D62" s="21"/>
      <c r="E62" s="21"/>
      <c r="F62" s="21"/>
      <c r="G62" s="21"/>
      <c r="H62" s="21"/>
    </row>
    <row r="63" spans="2:10" ht="24" customHeight="1">
      <c r="B63" s="64" t="s">
        <v>36</v>
      </c>
      <c r="C63" s="64"/>
      <c r="D63" s="64" t="s">
        <v>37</v>
      </c>
      <c r="E63" s="64"/>
      <c r="F63" s="64"/>
      <c r="G63" s="64"/>
      <c r="H63" s="64"/>
      <c r="I63" s="64"/>
      <c r="J63" s="64"/>
    </row>
    <row r="64" spans="2:10" ht="29.25" customHeight="1">
      <c r="B64" s="64"/>
      <c r="C64" s="64"/>
      <c r="D64" s="64"/>
      <c r="E64" s="64"/>
      <c r="F64" s="64"/>
      <c r="G64" s="64"/>
      <c r="H64" s="64"/>
      <c r="I64" s="64"/>
      <c r="J64" s="64"/>
    </row>
    <row r="65" spans="2:10" ht="37.5" customHeight="1">
      <c r="B65" s="64"/>
      <c r="C65" s="64"/>
      <c r="D65" s="64"/>
      <c r="E65" s="64"/>
      <c r="F65" s="64"/>
      <c r="G65" s="64"/>
      <c r="H65" s="64"/>
      <c r="I65" s="64"/>
      <c r="J65" s="64"/>
    </row>
    <row r="66" spans="2:10" ht="47.25" customHeight="1">
      <c r="B66" s="64"/>
      <c r="C66" s="64"/>
      <c r="D66" s="64"/>
      <c r="E66" s="64"/>
      <c r="F66" s="64"/>
      <c r="G66" s="64"/>
      <c r="H66" s="64"/>
      <c r="I66" s="64"/>
      <c r="J66" s="64"/>
    </row>
    <row r="67" spans="2:10" ht="47.25" customHeight="1">
      <c r="B67" s="64"/>
      <c r="C67" s="64"/>
      <c r="D67" s="64"/>
      <c r="E67" s="64"/>
      <c r="F67" s="64"/>
      <c r="G67" s="64"/>
      <c r="H67" s="64"/>
      <c r="I67" s="64"/>
      <c r="J67" s="64"/>
    </row>
    <row r="68" spans="2:10" ht="47.25" customHeight="1">
      <c r="B68" s="15"/>
      <c r="C68" s="16"/>
      <c r="D68" s="14"/>
      <c r="E68" s="65"/>
      <c r="F68" s="65"/>
      <c r="G68" s="65"/>
      <c r="H68" s="65"/>
    </row>
    <row r="69" spans="2:10" ht="47.25" customHeight="1">
      <c r="B69" s="12"/>
      <c r="C69" s="12"/>
      <c r="D69" s="12"/>
      <c r="E69" s="12"/>
      <c r="F69" s="12"/>
      <c r="G69" s="12"/>
      <c r="H69" s="12"/>
    </row>
  </sheetData>
  <mergeCells count="61">
    <mergeCell ref="G7:G9"/>
    <mergeCell ref="H7:J9"/>
    <mergeCell ref="H28:J28"/>
    <mergeCell ref="B63:C67"/>
    <mergeCell ref="D63:J67"/>
    <mergeCell ref="E68:H68"/>
    <mergeCell ref="D53:J53"/>
    <mergeCell ref="E57:G57"/>
    <mergeCell ref="H57:J57"/>
    <mergeCell ref="D58:J58"/>
    <mergeCell ref="E52:G52"/>
    <mergeCell ref="H52:J52"/>
    <mergeCell ref="D43:J43"/>
    <mergeCell ref="E32:G32"/>
    <mergeCell ref="H32:J32"/>
    <mergeCell ref="D33:J33"/>
    <mergeCell ref="D35:J35"/>
    <mergeCell ref="D37:J37"/>
    <mergeCell ref="B1:J1"/>
    <mergeCell ref="B2:J2"/>
    <mergeCell ref="B3:J3"/>
    <mergeCell ref="E5:G5"/>
    <mergeCell ref="H5:J5"/>
    <mergeCell ref="D8:D9"/>
    <mergeCell ref="E8:E9"/>
    <mergeCell ref="F8:F9"/>
    <mergeCell ref="B7:B9"/>
    <mergeCell ref="C7:C9"/>
    <mergeCell ref="D7:F7"/>
    <mergeCell ref="H10:J10"/>
    <mergeCell ref="H15:J15"/>
    <mergeCell ref="H16:J16"/>
    <mergeCell ref="H17:J17"/>
    <mergeCell ref="H47:J47"/>
    <mergeCell ref="H11:J11"/>
    <mergeCell ref="H12:J12"/>
    <mergeCell ref="H13:J13"/>
    <mergeCell ref="H14:J14"/>
    <mergeCell ref="H42:J42"/>
    <mergeCell ref="H44:J44"/>
    <mergeCell ref="H45:J45"/>
    <mergeCell ref="D39:J39"/>
    <mergeCell ref="D41:J41"/>
    <mergeCell ref="H36:J36"/>
    <mergeCell ref="H38:J38"/>
    <mergeCell ref="H49:J49"/>
    <mergeCell ref="H54:J54"/>
    <mergeCell ref="H59:J59"/>
    <mergeCell ref="H18:J18"/>
    <mergeCell ref="H19:J19"/>
    <mergeCell ref="H20:J20"/>
    <mergeCell ref="H34:J34"/>
    <mergeCell ref="H29:J29"/>
    <mergeCell ref="H21:J21"/>
    <mergeCell ref="H22:J22"/>
    <mergeCell ref="H23:J23"/>
    <mergeCell ref="H24:J24"/>
    <mergeCell ref="H25:J25"/>
    <mergeCell ref="H26:J26"/>
    <mergeCell ref="H27:J27"/>
    <mergeCell ref="H40:J40"/>
  </mergeCells>
  <pageMargins left="0.70866141732283472" right="0.70866141732283472" top="0.74803149606299213" bottom="0.74803149606299213" header="0.31496062992125984" footer="0.31496062992125984"/>
  <pageSetup scale="38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2T 2024</vt:lpstr>
      <vt:lpstr>'2T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carlos moreno</cp:lastModifiedBy>
  <cp:lastPrinted>2024-07-24T21:17:40Z</cp:lastPrinted>
  <dcterms:created xsi:type="dcterms:W3CDTF">2019-07-29T16:49:37Z</dcterms:created>
  <dcterms:modified xsi:type="dcterms:W3CDTF">2024-07-24T21:28:26Z</dcterms:modified>
</cp:coreProperties>
</file>