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<sst xmlns="http://schemas.openxmlformats.org/spreadsheetml/2006/main" count="75" uniqueCount="51">
  <si>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</si>
  <si>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</si>
  <si>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</si>
  <si>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</si>
  <si>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</si>
  <si>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</si>
  <si>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</si>
  <si>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</si>
  <si>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</si>
  <si>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</si>
  <si>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</si>
  <si>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</si>
  <si>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</si>
  <si>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</si>
  <si>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</si>
  <si>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</si>
  <si>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</si>
  <si>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</si>
  <si>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</si>
  <si>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</si>
  <si>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</si>
  <si>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</si>
  <si>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</si>
  <si>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</si>
  <si>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</si>
  <si>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</si>
  <si>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</si>
  <si>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</si>
  <si>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</si>
  <si>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</si>
  <si>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</si>
  <si>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</si>
  <si>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</si>
  <si>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</si>
  <si>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</si>
  <si>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</si>
  <si>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</si>
  <si>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</si>
  <si>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</si>
  <si>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</si>
  <si>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</si>
  <si>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</si>
  <si>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</si>
  <si>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</si>
  <si>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Hecelchakán (a)</t>
  </si>
  <si>
    <t>Del 1 de Enero al 31 de Diciembre de 2023 (b)</t>
  </si>
  <si>
    <t>CUENTA PUBLICA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</si>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</sst>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800100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</xdr:row>
      <xdr:rowOff>38100</xdr:rowOff>
    </xdr:from>
    <xdr:to>
      <xdr:col>4</xdr:col>
      <xdr:colOff>1362075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C91" sqref="C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46</v>
      </c>
      <c r="C2" s="37"/>
      <c r="D2" s="37"/>
      <c r="E2" s="38"/>
    </row>
    <row r="3" spans="2:5" ht="12.75">
      <c r="B3" s="39" t="s">
        <v>44</v>
      </c>
      <c r="C3" s="40"/>
      <c r="D3" s="40"/>
      <c r="E3" s="41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216793762.07</v>
      </c>
      <c r="D10" s="8">
        <f>SUM(D11:D13)</f>
        <v>232031300.8</v>
      </c>
      <c r="E10" s="8">
        <f>SUM(E11:E13)</f>
        <v>232031300.8</v>
      </c>
    </row>
    <row r="11" spans="2:5" ht="12.75">
      <c r="B11" s="9" t="s">
        <v>9</v>
      </c>
      <c r="C11" s="6">
        <v>138148281</v>
      </c>
      <c r="D11" s="6">
        <v>147300847.74</v>
      </c>
      <c r="E11" s="6">
        <v>147300847.74</v>
      </c>
    </row>
    <row r="12" spans="2:5" ht="12.75">
      <c r="B12" s="9" t="s">
        <v>10</v>
      </c>
      <c r="C12" s="6">
        <v>88711008</v>
      </c>
      <c r="D12" s="6">
        <v>94795979.99</v>
      </c>
      <c r="E12" s="6">
        <v>94795979.99</v>
      </c>
    </row>
    <row r="13" spans="2:5" ht="12.75">
      <c r="B13" s="9" t="s">
        <v>11</v>
      </c>
      <c r="C13" s="6">
        <f>C49</f>
        <v>-10065526.93</v>
      </c>
      <c r="D13" s="6">
        <f>D49</f>
        <v>-10065526.93</v>
      </c>
      <c r="E13" s="6">
        <f>E49</f>
        <v>-10065526.93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216793762.07</v>
      </c>
      <c r="D15" s="8">
        <f>SUM(D16:D17)</f>
        <v>256049320.82999998</v>
      </c>
      <c r="E15" s="8">
        <f>SUM(E16:E17)</f>
        <v>253394123.89999998</v>
      </c>
    </row>
    <row r="16" spans="2:5" ht="12.75">
      <c r="B16" s="9" t="s">
        <v>12</v>
      </c>
      <c r="C16" s="6">
        <v>127377550</v>
      </c>
      <c r="D16" s="6">
        <v>136777644.75</v>
      </c>
      <c r="E16" s="6">
        <v>134122447.82</v>
      </c>
    </row>
    <row r="17" spans="2:5" ht="12.75">
      <c r="B17" s="9" t="s">
        <v>13</v>
      </c>
      <c r="C17" s="6">
        <v>89416212.07</v>
      </c>
      <c r="D17" s="6">
        <v>119271676.08</v>
      </c>
      <c r="E17" s="6">
        <v>119271676.08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31807.02</v>
      </c>
      <c r="E19" s="8">
        <f>SUM(E20:E21)</f>
        <v>31807.02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>
        <v>0</v>
      </c>
      <c r="D21" s="6">
        <v>31807.02</v>
      </c>
      <c r="E21" s="6">
        <v>31807.02</v>
      </c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-23986213.00999997</v>
      </c>
      <c r="E23" s="7">
        <f>E10-E15+E19</f>
        <v>-21331016.079999965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10065526.93</v>
      </c>
      <c r="D25" s="7">
        <f>D23-D13</f>
        <v>-13920686.079999972</v>
      </c>
      <c r="E25" s="7">
        <f>E23-E13</f>
        <v>-11265489.149999965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10065526.93</v>
      </c>
      <c r="D27" s="8">
        <f>D25-D19</f>
        <v>-13952493.099999972</v>
      </c>
      <c r="E27" s="8">
        <f>E25-E19</f>
        <v>-11297296.169999965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1604561.57</v>
      </c>
      <c r="D32" s="7">
        <f>SUM(D33:D34)</f>
        <v>1604561.57</v>
      </c>
      <c r="E32" s="7">
        <f>SUM(E33:E34)</f>
        <v>1604561.57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1604561.57</v>
      </c>
      <c r="D34" s="10">
        <v>1604561.57</v>
      </c>
      <c r="E34" s="10">
        <v>1604561.57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11670088.5</v>
      </c>
      <c r="D36" s="8">
        <f>D27+D32</f>
        <v>-12347931.529999971</v>
      </c>
      <c r="E36" s="8">
        <f>E27+E32</f>
        <v>-9692734.599999964</v>
      </c>
    </row>
    <row r="37" spans="2:5" ht="13.5" thickBot="1">
      <c r="B37" s="16"/>
      <c r="C37" s="17"/>
      <c r="D37" s="17"/>
      <c r="E37" s="17"/>
    </row>
    <row r="38" spans="2:5" ht="13.5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>
        <v>0</v>
      </c>
      <c r="D43" s="26">
        <v>0</v>
      </c>
      <c r="E43" s="26">
        <v>0</v>
      </c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10065526.93</v>
      </c>
      <c r="D45" s="24">
        <f>SUM(D46:D47)</f>
        <v>10065526.93</v>
      </c>
      <c r="E45" s="24">
        <f>SUM(E46:E47)</f>
        <v>10065526.93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10065526.93</v>
      </c>
      <c r="D47" s="26">
        <v>10065526.93</v>
      </c>
      <c r="E47" s="26">
        <v>10065526.93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-10065526.93</v>
      </c>
      <c r="D49" s="23">
        <f>D42-D45</f>
        <v>-10065526.93</v>
      </c>
      <c r="E49" s="23">
        <f>E42-E45</f>
        <v>-10065526.93</v>
      </c>
    </row>
    <row r="50" spans="2:5" ht="13.5" thickBot="1">
      <c r="B50" s="27"/>
      <c r="C50" s="28"/>
      <c r="D50" s="27"/>
      <c r="E50" s="27"/>
    </row>
    <row r="51" spans="2:5" ht="13.5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138148281</v>
      </c>
      <c r="D55" s="26">
        <f>D11</f>
        <v>147300847.74</v>
      </c>
      <c r="E55" s="26">
        <f>E11</f>
        <v>147300847.74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127377550</v>
      </c>
      <c r="D61" s="22">
        <f>D16</f>
        <v>136777644.75</v>
      </c>
      <c r="E61" s="22">
        <f>E16</f>
        <v>134122447.82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10770731</v>
      </c>
      <c r="D65" s="23">
        <f>D55+D57-D61+D63</f>
        <v>10523202.99000001</v>
      </c>
      <c r="E65" s="23">
        <f>E55+E57-E61+E63</f>
        <v>13178399.920000017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10770731</v>
      </c>
      <c r="D67" s="23">
        <f>D65-D57</f>
        <v>10523202.99000001</v>
      </c>
      <c r="E67" s="23">
        <f>E65-E57</f>
        <v>13178399.920000017</v>
      </c>
    </row>
    <row r="68" spans="2:5" ht="13.5" thickBot="1">
      <c r="B68" s="27"/>
      <c r="C68" s="28"/>
      <c r="D68" s="27"/>
      <c r="E68" s="27"/>
    </row>
    <row r="69" spans="2:5" ht="13.5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88711008</v>
      </c>
      <c r="D73" s="26">
        <f>D12</f>
        <v>94795979.99</v>
      </c>
      <c r="E73" s="26">
        <f>E12</f>
        <v>94795979.99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-10065526.93</v>
      </c>
      <c r="D75" s="26">
        <f>D76-D77</f>
        <v>-10065526.93</v>
      </c>
      <c r="E75" s="26">
        <f>E76-E77</f>
        <v>-10065526.93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10065526.93</v>
      </c>
      <c r="D77" s="26">
        <f>D47</f>
        <v>10065526.93</v>
      </c>
      <c r="E77" s="26">
        <f>E47</f>
        <v>10065526.93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89416212.07</v>
      </c>
      <c r="D79" s="22">
        <f>D17</f>
        <v>119271676.08</v>
      </c>
      <c r="E79" s="22">
        <f>E17</f>
        <v>119271676.08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31807.02</v>
      </c>
      <c r="E81" s="22">
        <f>E21</f>
        <v>31807.02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-10770731</v>
      </c>
      <c r="D83" s="23">
        <f>D73+D75-D79+D81</f>
        <v>-34509415.99999999</v>
      </c>
      <c r="E83" s="23">
        <f>E73+E75-E79+E81</f>
        <v>-34509415.99999999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-705204.0700000003</v>
      </c>
      <c r="D85" s="23">
        <f>D83-D75</f>
        <v>-24443889.069999993</v>
      </c>
      <c r="E85" s="23">
        <f>E83-E75</f>
        <v>-24443889.069999993</v>
      </c>
    </row>
    <row r="86" spans="2:5" ht="13.5" thickBot="1">
      <c r="B86" s="27"/>
      <c r="C86" s="28"/>
      <c r="D86" s="27"/>
      <c r="E86" s="27"/>
    </row>
    <row r="90" spans="2:5" ht="12.75">
      <c r="B90" s="55" t="s">
        <v>47</v>
      </c>
      <c r="D90" s="56" t="s">
        <v>48</v>
      </c>
      <c r="E90" s="56"/>
    </row>
    <row r="91" spans="2:5" ht="12.75">
      <c r="B91" s="57" t="s">
        <v>49</v>
      </c>
      <c r="D91" s="58" t="s">
        <v>50</v>
      </c>
      <c r="E91" s="58"/>
    </row>
  </sheetData>
  <sheetProtection/>
  <mergeCells count="18">
    <mergeCell ref="D90:E90"/>
    <mergeCell ref="D91:E91"/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2016-12-20T19:32:28Z</cp:lastPrinted>
  <dcterms:created xsi:type="dcterms:W3CDTF">2016-10-11T20:00:09Z</dcterms:created>
  <dcterms:modified xsi:type="dcterms:W3CDTF">2024-01-23T19:03:14Z</dcterms:modified>
  <cp:category/>
  <cp:version/>
  <cp:contentType/>
  <cp:contentStatus/>
</cp:coreProperties>
</file>