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<sst xmlns="http://schemas.openxmlformats.org/spreadsheetml/2006/main" count="92" uniqueCount="92">
  <si>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</si>
  <si>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</si>
  <si>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</si>
  <si>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</si>
  <si>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</si>
  <si>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</si>
  <si>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</si>
  <si>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</si>
  <si>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</si>
  <si>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</si>
  <si>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</si>
  <si>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</si>
  <si>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</si>
  <si>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</si>
  <si>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</si>
  <si>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</si>
  <si>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</si>
  <si>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</si>
  <si>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</si>
  <si>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</si>
  <si>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</si>
  <si>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</si>
  <si>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</si>
  <si>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</si>
  <si>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</si>
  <si>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</si>
  <si>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</si>
  <si>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</si>
  <si>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</si>
  <si>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</si>
  <si>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</si>
  <si>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</si>
  <si>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</si>
  <si>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</si>
  <si>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</si>
  <si>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</si>
  <si>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</si>
  <si>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</si>
  <si>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</si>
  <si>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</si>
  <si>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</si>
  <si>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</si>
  <si>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</si>
  <si>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</si>
  <si>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</si>
  <si>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</si>
  <si>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</si>
  <si>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</si>
  <si>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</si>
  <si>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</si>
  <si>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</si>
  <si>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</si>
  <si>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</si>
  <si>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</si>
  <si>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</si>
  <si>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</si>
  <si>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</si>
  <si>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</si>
  <si>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</si>
  <si>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</si>
  <si>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</si>
  <si>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</si>
  <si>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</si>
  <si>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</si>
  <si>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</si>
  <si>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</si>
  <si>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</si>
  <si>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</si>
  <si>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</si>
  <si>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</si>
  <si>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</si>
  <si>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</si>
  <si>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</si>
  <si>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</si>
  <si>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</si>
  <si>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</si>
  <si>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</si>
  <si>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</si>
  <si>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</si>
  <si>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</si>
  <si>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</si>
  <si>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</si>
  <si>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</si>
  <si>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</si>
  <si>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</si>
  <si>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Cuenta Pública 2023</t>
  </si>
  <si>
    <t>Del 1 de Enero al 31 de Diciembre de 2023</t>
  </si>
  <si>
    <t>Municipio de Hecelchakán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</si>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</sst>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4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5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6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4" fillId="0" borderId="18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1143000</xdr:colOff>
      <xdr:row>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0</xdr:row>
      <xdr:rowOff>76200</xdr:rowOff>
    </xdr:from>
    <xdr:to>
      <xdr:col>7</xdr:col>
      <xdr:colOff>1714500</xdr:colOff>
      <xdr:row>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76200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showGridLines="0" tabSelected="1" workbookViewId="0" topLeftCell="A1">
      <selection activeCell="H14" sqref="H14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38" t="s">
        <v>85</v>
      </c>
      <c r="C2" s="38"/>
      <c r="D2" s="38"/>
      <c r="E2" s="38"/>
      <c r="F2" s="38"/>
      <c r="G2" s="38"/>
      <c r="H2" s="38"/>
    </row>
    <row r="3" spans="2:8" ht="14.25">
      <c r="B3" s="38" t="s">
        <v>87</v>
      </c>
      <c r="C3" s="38"/>
      <c r="D3" s="38"/>
      <c r="E3" s="38"/>
      <c r="F3" s="38"/>
      <c r="G3" s="38"/>
      <c r="H3" s="38"/>
    </row>
    <row r="4" spans="2:8" ht="14.25">
      <c r="B4" s="39" t="s">
        <v>4</v>
      </c>
      <c r="C4" s="39"/>
      <c r="D4" s="39"/>
      <c r="E4" s="39"/>
      <c r="F4" s="39"/>
      <c r="G4" s="39"/>
      <c r="H4" s="39"/>
    </row>
    <row r="5" spans="2:8" ht="14.25">
      <c r="B5" s="39" t="s">
        <v>80</v>
      </c>
      <c r="C5" s="39"/>
      <c r="D5" s="39"/>
      <c r="E5" s="39"/>
      <c r="F5" s="39"/>
      <c r="G5" s="39"/>
      <c r="H5" s="39"/>
    </row>
    <row r="6" spans="2:8" ht="14.25">
      <c r="B6" s="39" t="s">
        <v>86</v>
      </c>
      <c r="C6" s="39"/>
      <c r="D6" s="39"/>
      <c r="E6" s="39"/>
      <c r="F6" s="39"/>
      <c r="G6" s="39"/>
      <c r="H6" s="39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31" t="s">
        <v>5</v>
      </c>
      <c r="C8" s="34" t="s">
        <v>6</v>
      </c>
      <c r="D8" s="35"/>
      <c r="E8" s="35"/>
      <c r="F8" s="35"/>
      <c r="G8" s="36"/>
      <c r="H8" s="37" t="s">
        <v>7</v>
      </c>
    </row>
    <row r="9" spans="2:8" ht="24">
      <c r="B9" s="32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7"/>
    </row>
    <row r="10" spans="2:8" ht="14.25">
      <c r="B10" s="33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81523455.16</v>
      </c>
      <c r="D11" s="12">
        <f t="shared" si="0"/>
        <v>27050.650000000023</v>
      </c>
      <c r="E11" s="13">
        <f t="shared" si="0"/>
        <v>81550505.81</v>
      </c>
      <c r="F11" s="13">
        <f t="shared" si="0"/>
        <v>81550505.81</v>
      </c>
      <c r="G11" s="13">
        <f t="shared" si="0"/>
        <v>78900018.61</v>
      </c>
      <c r="H11" s="13">
        <f t="shared" si="0"/>
        <v>0</v>
      </c>
    </row>
    <row r="12" spans="1:8" ht="24">
      <c r="A12" s="18">
        <v>11</v>
      </c>
      <c r="B12" s="5" t="s">
        <v>13</v>
      </c>
      <c r="C12" s="14">
        <v>36360004.75</v>
      </c>
      <c r="D12" s="14">
        <v>493536.92</v>
      </c>
      <c r="E12" s="15">
        <v>36853541.67</v>
      </c>
      <c r="F12" s="14">
        <v>36853541.67</v>
      </c>
      <c r="G12" s="14">
        <v>36853541.67</v>
      </c>
      <c r="H12" s="15">
        <f>E12-F12</f>
        <v>0</v>
      </c>
    </row>
    <row r="13" spans="1:8" ht="24">
      <c r="A13" s="18">
        <v>12</v>
      </c>
      <c r="B13" s="5" t="s">
        <v>14</v>
      </c>
      <c r="C13" s="14">
        <v>20632972.02</v>
      </c>
      <c r="D13" s="14">
        <v>540548.18</v>
      </c>
      <c r="E13" s="15">
        <v>21173520.2</v>
      </c>
      <c r="F13" s="14">
        <v>21173520.2</v>
      </c>
      <c r="G13" s="14">
        <v>21173520.2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11533766.09</v>
      </c>
      <c r="D14" s="14">
        <v>-720023.48</v>
      </c>
      <c r="E14" s="15">
        <v>10813742.61</v>
      </c>
      <c r="F14" s="14">
        <v>10813742.61</v>
      </c>
      <c r="G14" s="14">
        <v>10813742.61</v>
      </c>
      <c r="H14" s="15">
        <f t="shared" si="1"/>
        <v>0</v>
      </c>
    </row>
    <row r="15" spans="1:8" ht="14.25">
      <c r="A15" s="18">
        <v>14</v>
      </c>
      <c r="B15" s="5" t="s">
        <v>16</v>
      </c>
      <c r="C15" s="14">
        <v>3580000</v>
      </c>
      <c r="D15" s="14">
        <v>540739.83</v>
      </c>
      <c r="E15" s="15">
        <v>4120739.83</v>
      </c>
      <c r="F15" s="14">
        <v>4120739.83</v>
      </c>
      <c r="G15" s="14">
        <v>4120739.83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7539380.3</v>
      </c>
      <c r="D16" s="14">
        <v>-111532.19</v>
      </c>
      <c r="E16" s="15">
        <v>7427848.11</v>
      </c>
      <c r="F16" s="14">
        <v>7427848.11</v>
      </c>
      <c r="G16" s="14">
        <v>4777360.91</v>
      </c>
      <c r="H16" s="15">
        <f t="shared" si="1"/>
        <v>0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1877332</v>
      </c>
      <c r="D18" s="14">
        <v>-716218.61</v>
      </c>
      <c r="E18" s="15">
        <v>1161113.39</v>
      </c>
      <c r="F18" s="14">
        <v>1161113.39</v>
      </c>
      <c r="G18" s="14">
        <v>1161113.39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16972225.84</v>
      </c>
      <c r="D19" s="12">
        <f t="shared" si="2"/>
        <v>6842522.489999999</v>
      </c>
      <c r="E19" s="13">
        <f t="shared" si="2"/>
        <v>23814748.33</v>
      </c>
      <c r="F19" s="13">
        <f t="shared" si="2"/>
        <v>23814748.33</v>
      </c>
      <c r="G19" s="13">
        <f t="shared" si="2"/>
        <v>23810038.599999998</v>
      </c>
      <c r="H19" s="13">
        <f t="shared" si="2"/>
        <v>0</v>
      </c>
    </row>
    <row r="20" spans="1:8" ht="24">
      <c r="A20" s="18">
        <v>21</v>
      </c>
      <c r="B20" s="5" t="s">
        <v>21</v>
      </c>
      <c r="C20" s="14">
        <v>3058615.77</v>
      </c>
      <c r="D20" s="14">
        <v>-1378486.31</v>
      </c>
      <c r="E20" s="15">
        <v>1680129.46</v>
      </c>
      <c r="F20" s="14">
        <v>1680129.46</v>
      </c>
      <c r="G20" s="14">
        <v>1680129.46</v>
      </c>
      <c r="H20" s="15">
        <f>E20-F20</f>
        <v>0</v>
      </c>
    </row>
    <row r="21" spans="1:8" ht="14.25">
      <c r="A21" s="18">
        <v>22</v>
      </c>
      <c r="B21" s="5" t="s">
        <v>22</v>
      </c>
      <c r="C21" s="14">
        <v>277679.44</v>
      </c>
      <c r="D21" s="14">
        <v>139753.89</v>
      </c>
      <c r="E21" s="15">
        <v>417433.33</v>
      </c>
      <c r="F21" s="14">
        <v>417433.33</v>
      </c>
      <c r="G21" s="14">
        <v>417433.33</v>
      </c>
      <c r="H21" s="15">
        <f aca="true" t="shared" si="3" ref="H21:H27">E21-F21</f>
        <v>0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4241079.11</v>
      </c>
      <c r="D23" s="14">
        <v>4646655.84</v>
      </c>
      <c r="E23" s="15">
        <v>8887734.95</v>
      </c>
      <c r="F23" s="14">
        <v>8887734.95</v>
      </c>
      <c r="G23" s="14">
        <v>8886215.64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981023.19</v>
      </c>
      <c r="D24" s="14">
        <v>499278.59</v>
      </c>
      <c r="E24" s="15">
        <v>1480301.78</v>
      </c>
      <c r="F24" s="14">
        <v>1480301.78</v>
      </c>
      <c r="G24" s="14">
        <v>1480301.78</v>
      </c>
      <c r="H24" s="15">
        <f t="shared" si="3"/>
        <v>0</v>
      </c>
    </row>
    <row r="25" spans="1:8" ht="14.25">
      <c r="A25" s="18">
        <v>26</v>
      </c>
      <c r="B25" s="5" t="s">
        <v>26</v>
      </c>
      <c r="C25" s="14">
        <v>5966493.34</v>
      </c>
      <c r="D25" s="14">
        <v>1874131.17</v>
      </c>
      <c r="E25" s="15">
        <v>7840624.51</v>
      </c>
      <c r="F25" s="14">
        <v>7840624.51</v>
      </c>
      <c r="G25" s="14">
        <v>7840624.51</v>
      </c>
      <c r="H25" s="15">
        <f t="shared" si="3"/>
        <v>0</v>
      </c>
    </row>
    <row r="26" spans="1:8" ht="24">
      <c r="A26" s="18">
        <v>27</v>
      </c>
      <c r="B26" s="5" t="s">
        <v>27</v>
      </c>
      <c r="C26" s="14">
        <v>621773.62</v>
      </c>
      <c r="D26" s="14">
        <v>270798.42</v>
      </c>
      <c r="E26" s="15">
        <v>892572.04</v>
      </c>
      <c r="F26" s="14">
        <v>892572.04</v>
      </c>
      <c r="G26" s="14">
        <v>892572.04</v>
      </c>
      <c r="H26" s="15">
        <f t="shared" si="3"/>
        <v>0</v>
      </c>
    </row>
    <row r="27" spans="1:8" ht="14.25">
      <c r="A27" s="18">
        <v>28</v>
      </c>
      <c r="B27" s="5" t="s">
        <v>28</v>
      </c>
      <c r="C27" s="14">
        <v>3000</v>
      </c>
      <c r="D27" s="14">
        <v>-3000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1822561.37</v>
      </c>
      <c r="D28" s="14">
        <v>793390.89</v>
      </c>
      <c r="E28" s="15">
        <v>2615952.26</v>
      </c>
      <c r="F28" s="14">
        <v>2615952.26</v>
      </c>
      <c r="G28" s="14">
        <v>2612761.84</v>
      </c>
      <c r="H28" s="15">
        <f>E28-F28</f>
        <v>0</v>
      </c>
    </row>
    <row r="29" spans="2:8" ht="21" customHeight="1">
      <c r="B29" s="4" t="s">
        <v>30</v>
      </c>
      <c r="C29" s="12">
        <f aca="true" t="shared" si="4" ref="C29:H29">SUM(C30:C38)</f>
        <v>27965392.78</v>
      </c>
      <c r="D29" s="12">
        <f t="shared" si="4"/>
        <v>10333255.13</v>
      </c>
      <c r="E29" s="13">
        <f t="shared" si="4"/>
        <v>38298647.910000004</v>
      </c>
      <c r="F29" s="13">
        <f t="shared" si="4"/>
        <v>38298647.910000004</v>
      </c>
      <c r="G29" s="13">
        <f t="shared" si="4"/>
        <v>38298647.910000004</v>
      </c>
      <c r="H29" s="13">
        <f t="shared" si="4"/>
        <v>0</v>
      </c>
    </row>
    <row r="30" spans="1:8" ht="14.25">
      <c r="A30" s="18">
        <v>31</v>
      </c>
      <c r="B30" s="5" t="s">
        <v>31</v>
      </c>
      <c r="C30" s="14">
        <v>13924681</v>
      </c>
      <c r="D30" s="14">
        <v>7350467.02</v>
      </c>
      <c r="E30" s="15">
        <v>21275148.02</v>
      </c>
      <c r="F30" s="14">
        <v>21275148.02</v>
      </c>
      <c r="G30" s="14">
        <v>21275148.02</v>
      </c>
      <c r="H30" s="15">
        <f>+E30-F30</f>
        <v>0</v>
      </c>
    </row>
    <row r="31" spans="1:8" ht="14.25">
      <c r="A31" s="18">
        <v>32</v>
      </c>
      <c r="B31" s="5" t="s">
        <v>32</v>
      </c>
      <c r="C31" s="14">
        <v>3202070.39</v>
      </c>
      <c r="D31" s="14">
        <v>66439.76</v>
      </c>
      <c r="E31" s="15">
        <v>3268510.15</v>
      </c>
      <c r="F31" s="14">
        <v>3268510.15</v>
      </c>
      <c r="G31" s="14">
        <v>3268510.15</v>
      </c>
      <c r="H31" s="15">
        <f aca="true" t="shared" si="5" ref="H31:H38">+E31-F31</f>
        <v>0</v>
      </c>
    </row>
    <row r="32" spans="1:8" ht="24">
      <c r="A32" s="18">
        <v>33</v>
      </c>
      <c r="B32" s="5" t="s">
        <v>33</v>
      </c>
      <c r="C32" s="14">
        <v>2411000</v>
      </c>
      <c r="D32" s="14">
        <v>2483509.26</v>
      </c>
      <c r="E32" s="15">
        <v>4894509.26</v>
      </c>
      <c r="F32" s="14">
        <v>4894509.26</v>
      </c>
      <c r="G32" s="14">
        <v>4894509.26</v>
      </c>
      <c r="H32" s="15">
        <f t="shared" si="5"/>
        <v>0</v>
      </c>
    </row>
    <row r="33" spans="1:8" ht="24">
      <c r="A33" s="18">
        <v>34</v>
      </c>
      <c r="B33" s="5" t="s">
        <v>34</v>
      </c>
      <c r="C33" s="14">
        <v>370000</v>
      </c>
      <c r="D33" s="14">
        <v>226292.8</v>
      </c>
      <c r="E33" s="15">
        <v>596292.8</v>
      </c>
      <c r="F33" s="14">
        <v>596292.8</v>
      </c>
      <c r="G33" s="14">
        <v>596292.8</v>
      </c>
      <c r="H33" s="15">
        <f t="shared" si="5"/>
        <v>0</v>
      </c>
    </row>
    <row r="34" spans="1:8" ht="24">
      <c r="A34" s="18">
        <v>35</v>
      </c>
      <c r="B34" s="5" t="s">
        <v>35</v>
      </c>
      <c r="C34" s="14">
        <v>1133375.07</v>
      </c>
      <c r="D34" s="14">
        <v>363385.32</v>
      </c>
      <c r="E34" s="15">
        <v>1496760.39</v>
      </c>
      <c r="F34" s="14">
        <v>1496760.39</v>
      </c>
      <c r="G34" s="14">
        <v>1496760.39</v>
      </c>
      <c r="H34" s="15">
        <f t="shared" si="5"/>
        <v>0</v>
      </c>
    </row>
    <row r="35" spans="1:8" ht="24">
      <c r="A35" s="18">
        <v>36</v>
      </c>
      <c r="B35" s="5" t="s">
        <v>81</v>
      </c>
      <c r="C35" s="14">
        <v>258000</v>
      </c>
      <c r="D35" s="14">
        <v>6460</v>
      </c>
      <c r="E35" s="15">
        <v>264460</v>
      </c>
      <c r="F35" s="14">
        <v>264460</v>
      </c>
      <c r="G35" s="14">
        <v>264460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25000</v>
      </c>
      <c r="D36" s="14">
        <v>-9678.99</v>
      </c>
      <c r="E36" s="15">
        <v>15321.01</v>
      </c>
      <c r="F36" s="14">
        <v>15321.01</v>
      </c>
      <c r="G36" s="14">
        <v>15321.01</v>
      </c>
      <c r="H36" s="15">
        <f t="shared" si="5"/>
        <v>0</v>
      </c>
    </row>
    <row r="37" spans="1:8" ht="14.25">
      <c r="A37" s="18">
        <v>38</v>
      </c>
      <c r="B37" s="5" t="s">
        <v>37</v>
      </c>
      <c r="C37" s="14">
        <v>2450814.32</v>
      </c>
      <c r="D37" s="14">
        <v>610432.56</v>
      </c>
      <c r="E37" s="15">
        <v>3061246.88</v>
      </c>
      <c r="F37" s="14">
        <v>3061246.88</v>
      </c>
      <c r="G37" s="14">
        <v>3061246.88</v>
      </c>
      <c r="H37" s="15">
        <f t="shared" si="5"/>
        <v>0</v>
      </c>
    </row>
    <row r="38" spans="1:8" ht="14.25">
      <c r="A38" s="18">
        <v>39</v>
      </c>
      <c r="B38" s="5" t="s">
        <v>38</v>
      </c>
      <c r="C38" s="14">
        <v>4190452</v>
      </c>
      <c r="D38" s="14">
        <v>-764052.6</v>
      </c>
      <c r="E38" s="15">
        <v>3426399.4</v>
      </c>
      <c r="F38" s="14">
        <v>3426399.4</v>
      </c>
      <c r="G38" s="14">
        <v>3426399.4</v>
      </c>
      <c r="H38" s="15">
        <f t="shared" si="5"/>
        <v>0</v>
      </c>
    </row>
    <row r="39" spans="2:8" ht="24">
      <c r="B39" s="4" t="s">
        <v>3</v>
      </c>
      <c r="C39" s="12">
        <f>SUM(C40:C48)</f>
        <v>26055260.040000003</v>
      </c>
      <c r="D39" s="12">
        <f>SUM(D40:D48)</f>
        <v>4178872.46</v>
      </c>
      <c r="E39" s="13">
        <f>C39+D39</f>
        <v>30234132.500000004</v>
      </c>
      <c r="F39" s="13">
        <f>SUM(F40:F48)</f>
        <v>30234132.5</v>
      </c>
      <c r="G39" s="13">
        <f>SUM(G40:G48)</f>
        <v>30234132.5</v>
      </c>
      <c r="H39" s="13">
        <f>SUM(H40:H48)</f>
        <v>0</v>
      </c>
    </row>
    <row r="40" spans="1:8" ht="24">
      <c r="A40" s="18">
        <v>41</v>
      </c>
      <c r="B40" s="5" t="s">
        <v>39</v>
      </c>
      <c r="C40" s="14">
        <v>7200000</v>
      </c>
      <c r="D40" s="14">
        <v>4639151.7</v>
      </c>
      <c r="E40" s="15">
        <v>11839151.7</v>
      </c>
      <c r="F40" s="14">
        <v>11839151.7</v>
      </c>
      <c r="G40" s="14">
        <v>11839151.7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2500000</v>
      </c>
      <c r="D42" s="14">
        <v>-489330</v>
      </c>
      <c r="E42" s="15">
        <v>2010670</v>
      </c>
      <c r="F42" s="14">
        <v>2010670</v>
      </c>
      <c r="G42" s="14">
        <v>2010670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10868222.6</v>
      </c>
      <c r="D43" s="14">
        <v>860985.34</v>
      </c>
      <c r="E43" s="15">
        <v>11729207.94</v>
      </c>
      <c r="F43" s="14">
        <v>11729207.94</v>
      </c>
      <c r="G43" s="14">
        <v>11729207.94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5487037.44</v>
      </c>
      <c r="D44" s="14">
        <v>-831934.58</v>
      </c>
      <c r="E44" s="15">
        <v>4655102.86</v>
      </c>
      <c r="F44" s="14">
        <v>4655102.86</v>
      </c>
      <c r="G44" s="14">
        <v>4655102.86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1576380.26</v>
      </c>
      <c r="D49" s="12">
        <f t="shared" si="7"/>
        <v>1043682.26</v>
      </c>
      <c r="E49" s="13">
        <f t="shared" si="7"/>
        <v>2620062.52</v>
      </c>
      <c r="F49" s="13">
        <f t="shared" si="7"/>
        <v>2620062.52</v>
      </c>
      <c r="G49" s="13">
        <f t="shared" si="7"/>
        <v>2620062.52</v>
      </c>
      <c r="H49" s="13">
        <f t="shared" si="7"/>
        <v>0</v>
      </c>
    </row>
    <row r="50" spans="1:8" ht="14.25">
      <c r="A50" s="18">
        <v>51</v>
      </c>
      <c r="B50" s="5" t="s">
        <v>49</v>
      </c>
      <c r="C50" s="14">
        <v>1406380.26</v>
      </c>
      <c r="D50" s="14">
        <v>-574580.06</v>
      </c>
      <c r="E50" s="15">
        <v>831800.2</v>
      </c>
      <c r="F50" s="14">
        <v>831800.2</v>
      </c>
      <c r="G50" s="14">
        <v>831800.2</v>
      </c>
      <c r="H50" s="15">
        <f>E50-F50</f>
        <v>0</v>
      </c>
    </row>
    <row r="51" spans="1:8" ht="14.25">
      <c r="A51" s="18">
        <v>52</v>
      </c>
      <c r="B51" s="5" t="s">
        <v>50</v>
      </c>
      <c r="C51" s="14">
        <v>0</v>
      </c>
      <c r="D51" s="14">
        <v>9149.87</v>
      </c>
      <c r="E51" s="15">
        <v>9149.87</v>
      </c>
      <c r="F51" s="14">
        <v>9149.87</v>
      </c>
      <c r="G51" s="14">
        <v>9149.87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1455148.85</v>
      </c>
      <c r="E53" s="15">
        <v>1455148.85</v>
      </c>
      <c r="F53" s="14">
        <v>1455148.85</v>
      </c>
      <c r="G53" s="14">
        <v>1455148.85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170000</v>
      </c>
      <c r="D55" s="14">
        <v>153963.6</v>
      </c>
      <c r="E55" s="15">
        <v>323963.6</v>
      </c>
      <c r="F55" s="14">
        <v>323963.6</v>
      </c>
      <c r="G55" s="14">
        <v>323963.6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55596486.42</v>
      </c>
      <c r="D59" s="12">
        <f>SUM(D60:D62)</f>
        <v>15479582.579999998</v>
      </c>
      <c r="E59" s="13">
        <f>C59+D59</f>
        <v>71076069</v>
      </c>
      <c r="F59" s="13">
        <f>SUM(F60:F62)</f>
        <v>71076069</v>
      </c>
      <c r="G59" s="13">
        <f>SUM(G60:G62)</f>
        <v>71076069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45366500.42</v>
      </c>
      <c r="D60" s="14">
        <v>25709568.58</v>
      </c>
      <c r="E60" s="15">
        <v>71076069</v>
      </c>
      <c r="F60" s="14">
        <v>71076069</v>
      </c>
      <c r="G60" s="14">
        <v>71076069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10229986</v>
      </c>
      <c r="D61" s="14">
        <v>-10229986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264300</v>
      </c>
      <c r="E71" s="13">
        <f t="shared" si="11"/>
        <v>264300</v>
      </c>
      <c r="F71" s="13">
        <f t="shared" si="11"/>
        <v>264300</v>
      </c>
      <c r="G71" s="13">
        <f t="shared" si="11"/>
        <v>264300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264300</v>
      </c>
      <c r="E74" s="15">
        <v>264300</v>
      </c>
      <c r="F74" s="14">
        <v>264300</v>
      </c>
      <c r="G74" s="14">
        <v>264300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17170088.5</v>
      </c>
      <c r="D75" s="12">
        <f t="shared" si="12"/>
        <v>1086293.19</v>
      </c>
      <c r="E75" s="13">
        <f t="shared" si="12"/>
        <v>18256381.69</v>
      </c>
      <c r="F75" s="13">
        <f t="shared" si="12"/>
        <v>18256381.69</v>
      </c>
      <c r="G75" s="13">
        <f t="shared" si="12"/>
        <v>18256381.69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10065526.93</v>
      </c>
      <c r="D76" s="14">
        <v>0</v>
      </c>
      <c r="E76" s="15">
        <v>10065526.93</v>
      </c>
      <c r="F76" s="14">
        <v>10065526.93</v>
      </c>
      <c r="G76" s="14">
        <v>10065526.93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1604561.57</v>
      </c>
      <c r="D77" s="14">
        <v>0</v>
      </c>
      <c r="E77" s="15">
        <v>1604561.57</v>
      </c>
      <c r="F77" s="14">
        <v>1604561.57</v>
      </c>
      <c r="G77" s="14">
        <v>1604561.57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5500000</v>
      </c>
      <c r="D82" s="14">
        <v>1086293.19</v>
      </c>
      <c r="E82" s="15">
        <v>6586293.19</v>
      </c>
      <c r="F82" s="14">
        <v>6586293.19</v>
      </c>
      <c r="G82" s="14">
        <v>6586293.19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226859289</v>
      </c>
      <c r="D83" s="16">
        <f t="shared" si="14"/>
        <v>39255558.76</v>
      </c>
      <c r="E83" s="16">
        <f t="shared" si="14"/>
        <v>266114847.76000002</v>
      </c>
      <c r="F83" s="16">
        <f t="shared" si="14"/>
        <v>266114847.76000002</v>
      </c>
      <c r="G83" s="16">
        <f t="shared" si="14"/>
        <v>263459650.83</v>
      </c>
      <c r="H83" s="16">
        <f t="shared" si="14"/>
        <v>0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40" t="s">
        <v>88</v>
      </c>
      <c r="C86" s="40"/>
      <c r="D86" s="40"/>
      <c r="E86" s="10"/>
      <c r="F86" s="41" t="s">
        <v>90</v>
      </c>
      <c r="G86" s="41"/>
      <c r="H86" s="41"/>
    </row>
    <row r="87" spans="2:8" ht="15" customHeight="1">
      <c r="B87" s="30" t="s">
        <v>89</v>
      </c>
      <c r="C87" s="30"/>
      <c r="D87" s="30"/>
      <c r="E87" s="8"/>
      <c r="F87" s="30" t="s">
        <v>91</v>
      </c>
      <c r="G87" s="30"/>
      <c r="H87" s="30"/>
    </row>
    <row r="88" spans="2:8" ht="30" customHeight="1">
      <c r="B88" s="26"/>
      <c r="C88" s="26"/>
      <c r="D88" s="26"/>
      <c r="F88" s="26"/>
      <c r="G88" s="26"/>
      <c r="H88" s="26"/>
    </row>
    <row r="89" spans="1:8" s="22" customFormat="1" ht="15" customHeight="1">
      <c r="A89" s="21"/>
      <c r="B89" s="26"/>
      <c r="C89" s="27"/>
      <c r="D89" s="27"/>
      <c r="F89" s="26"/>
      <c r="G89" s="27"/>
      <c r="H89" s="27"/>
    </row>
    <row r="90" spans="1:8" s="25" customFormat="1" ht="21.75" customHeight="1">
      <c r="A90" s="24"/>
      <c r="B90" s="26"/>
      <c r="C90" s="27"/>
      <c r="D90" s="27"/>
      <c r="F90" s="26"/>
      <c r="G90" s="27"/>
      <c r="H90" s="27"/>
    </row>
    <row r="91" spans="1:8" s="25" customFormat="1" ht="21.75" customHeight="1">
      <c r="A91" s="24"/>
      <c r="B91" s="20"/>
      <c r="C91" s="23"/>
      <c r="D91" s="23"/>
      <c r="F91" s="20"/>
      <c r="G91" s="23"/>
      <c r="H91" s="23"/>
    </row>
    <row r="92" spans="1:8" s="25" customFormat="1" ht="15" customHeight="1">
      <c r="A92" s="24"/>
      <c r="B92" s="26"/>
      <c r="C92" s="27"/>
      <c r="D92" s="27"/>
      <c r="F92" s="26"/>
      <c r="G92" s="27"/>
      <c r="H92" s="27"/>
    </row>
    <row r="93" spans="1:8" s="25" customFormat="1" ht="21.75" customHeight="1">
      <c r="A93" s="24"/>
      <c r="B93" s="26"/>
      <c r="C93" s="27"/>
      <c r="D93" s="27"/>
      <c r="F93" s="26"/>
      <c r="G93" s="27"/>
      <c r="H93" s="27"/>
    </row>
    <row r="94" spans="2:8" ht="15" customHeight="1" hidden="1">
      <c r="B94" s="26"/>
      <c r="C94" s="26"/>
      <c r="D94" s="26"/>
      <c r="F94" s="26"/>
      <c r="G94" s="26"/>
      <c r="H94" s="26"/>
    </row>
    <row r="95" spans="2:8" ht="24" customHeight="1" hidden="1">
      <c r="B95" s="26"/>
      <c r="C95" s="26"/>
      <c r="D95" s="26"/>
      <c r="F95" s="26"/>
      <c r="G95" s="26"/>
      <c r="H95" s="26"/>
    </row>
    <row r="96" spans="2:8" ht="24" customHeight="1" hidden="1">
      <c r="B96" s="28"/>
      <c r="C96" s="28"/>
      <c r="D96" s="28"/>
      <c r="E96" s="10"/>
      <c r="F96" s="29"/>
      <c r="G96" s="29"/>
      <c r="H96" s="29"/>
    </row>
    <row r="97" spans="2:8" ht="15" customHeight="1" hidden="1">
      <c r="B97" s="30"/>
      <c r="C97" s="30"/>
      <c r="D97" s="30"/>
      <c r="E97" s="8"/>
      <c r="F97" s="30"/>
      <c r="G97" s="30"/>
      <c r="H97" s="30"/>
    </row>
    <row r="98" spans="2:8" ht="24" customHeight="1" hidden="1">
      <c r="B98" s="26"/>
      <c r="C98" s="26"/>
      <c r="D98" s="26"/>
      <c r="F98" s="26"/>
      <c r="G98" s="26"/>
      <c r="H98" s="26"/>
    </row>
  </sheetData>
  <sheetProtection/>
  <mergeCells count="32">
    <mergeCell ref="F88:H88"/>
    <mergeCell ref="B2:H2"/>
    <mergeCell ref="B4:H4"/>
    <mergeCell ref="B5:H5"/>
    <mergeCell ref="B6:H6"/>
    <mergeCell ref="B3:H3"/>
    <mergeCell ref="B86:D86"/>
    <mergeCell ref="F86:H8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B94:D94"/>
    <mergeCell ref="B95:D95"/>
    <mergeCell ref="F94:H94"/>
    <mergeCell ref="F95:H95"/>
    <mergeCell ref="B96:D96"/>
    <mergeCell ref="F96:H96"/>
    <mergeCell ref="B93:D93"/>
    <mergeCell ref="F93:H93"/>
    <mergeCell ref="B89:D89"/>
    <mergeCell ref="F89:H89"/>
    <mergeCell ref="B90:D90"/>
    <mergeCell ref="F90:H90"/>
    <mergeCell ref="B92:D92"/>
    <mergeCell ref="F92:H9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2022-08-19T17:38:08Z</cp:lastPrinted>
  <dcterms:created xsi:type="dcterms:W3CDTF">2014-09-04T16:46:21Z</dcterms:created>
  <dcterms:modified xsi:type="dcterms:W3CDTF">2024-01-23T19:12:59Z</dcterms:modified>
  <cp:category/>
  <cp:version/>
  <cp:contentType/>
  <cp:contentStatus/>
</cp:coreProperties>
</file>