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Hoja1!$2:$10</definedName>
  </definedNames>
  <calcPr calcId="162913" fullCalcOnLoad="1"/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7" i="1"/>
  <c r="H76" i="1"/>
  <c r="H74" i="1"/>
  <c r="H73" i="1"/>
  <c r="E71" i="1"/>
  <c r="H64" i="1"/>
  <c r="H65" i="1"/>
  <c r="H66" i="1"/>
  <c r="H67" i="1"/>
  <c r="H68" i="1"/>
  <c r="H69" i="1"/>
  <c r="H70" i="1"/>
  <c r="H53" i="1"/>
  <c r="H54" i="1"/>
  <c r="H55" i="1"/>
  <c r="H56" i="1"/>
  <c r="H57" i="1"/>
  <c r="H58" i="1"/>
  <c r="H60" i="1"/>
  <c r="H61" i="1"/>
  <c r="H62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30" i="1"/>
  <c r="H21" i="1"/>
  <c r="H26" i="1"/>
  <c r="E19" i="1"/>
  <c r="H20" i="1"/>
  <c r="H12" i="1"/>
  <c r="H13" i="1"/>
  <c r="H18" i="1"/>
  <c r="D75" i="1"/>
  <c r="F75" i="1"/>
  <c r="G75" i="1"/>
  <c r="D71" i="1"/>
  <c r="F71" i="1"/>
  <c r="G71" i="1"/>
  <c r="D63" i="1"/>
  <c r="F63" i="1"/>
  <c r="G63" i="1"/>
  <c r="D59" i="1"/>
  <c r="F59" i="1"/>
  <c r="G59" i="1"/>
  <c r="D49" i="1"/>
  <c r="F49" i="1"/>
  <c r="G49" i="1"/>
  <c r="D39" i="1"/>
  <c r="F39" i="1"/>
  <c r="G39" i="1"/>
  <c r="D29" i="1"/>
  <c r="F29" i="1"/>
  <c r="G29" i="1"/>
  <c r="C29" i="1"/>
  <c r="F19" i="1"/>
  <c r="G19" i="1"/>
  <c r="D11" i="1"/>
  <c r="F11" i="1"/>
  <c r="G11" i="1"/>
  <c r="C11" i="1"/>
  <c r="C75" i="1"/>
  <c r="C71" i="1"/>
  <c r="C63" i="1"/>
  <c r="C59" i="1"/>
  <c r="C49" i="1"/>
  <c r="C39" i="1"/>
  <c r="H75" i="1"/>
  <c r="E75" i="1"/>
  <c r="H72" i="1"/>
  <c r="H71" i="1"/>
  <c r="H63" i="1"/>
  <c r="E63" i="1"/>
  <c r="H59" i="1"/>
  <c r="E59" i="1"/>
  <c r="E49" i="1"/>
  <c r="H52" i="1"/>
  <c r="H51" i="1"/>
  <c r="H50" i="1"/>
  <c r="H49" i="1"/>
  <c r="E39" i="1"/>
  <c r="H39" i="1"/>
  <c r="D83" i="1"/>
  <c r="H29" i="1"/>
  <c r="E29" i="1"/>
  <c r="C83" i="1"/>
  <c r="H28" i="1"/>
  <c r="H27" i="1"/>
  <c r="H25" i="1"/>
  <c r="H24" i="1"/>
  <c r="H19" i="1"/>
  <c r="F83" i="1"/>
  <c r="H23" i="1"/>
  <c r="H22" i="1"/>
  <c r="G83" i="1"/>
  <c r="E11" i="1"/>
  <c r="H17" i="1"/>
  <c r="H16" i="1"/>
  <c r="H15" i="1"/>
  <c r="H14" i="1"/>
  <c r="E83" i="1"/>
  <c r="H11" i="1"/>
  <c r="H83" i="1"/>
</calcChain>
</file>

<file path=xl/sharedStrings.xml><?xml version="1.0" encoding="utf-8"?>
<sst xmlns="http://schemas.openxmlformats.org/spreadsheetml/2006/main" count="91" uniqueCount="91">
  <si>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</si>
  <si>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</si>
  <si>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</si>
  <si>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</si>
  <si>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</si>
  <si>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</si>
  <si>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</si>
  <si>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</si>
  <si>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</si>
  <si>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</si>
  <si>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</si>
  <si>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</si>
  <si>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</si>
  <si>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</si>
  <si>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</si>
  <si>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</si>
  <si>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</si>
  <si>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</si>
  <si>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</si>
  <si>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</si>
  <si>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</si>
  <si>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</si>
  <si>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</si>
  <si>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</si>
  <si>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</si>
  <si>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</si>
  <si>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</si>
  <si>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</si>
  <si>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</si>
  <si>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</si>
  <si>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</si>
  <si>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</si>
  <si>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</si>
  <si>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</si>
  <si>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</si>
  <si>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</si>
  <si>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</si>
  <si>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</si>
  <si>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</si>
  <si>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</si>
  <si>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</si>
  <si>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</si>
  <si>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</si>
  <si>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</si>
  <si>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</si>
  <si>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</si>
  <si>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</si>
  <si>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</si>
  <si>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</si>
  <si>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</si>
  <si>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</si>
  <si>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</si>
  <si>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</si>
  <si>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</si>
  <si>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</si>
  <si>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</si>
  <si>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</si>
  <si>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</si>
  <si>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</si>
  <si>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</si>
  <si>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</si>
  <si>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</si>
  <si>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</si>
  <si>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</si>
  <si>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</si>
  <si>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</si>
  <si>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</si>
  <si>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</si>
  <si>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</si>
  <si>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</si>
  <si>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</si>
  <si>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</si>
  <si>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</si>
  <si>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</si>
  <si>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</si>
  <si>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</si>
  <si>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</si>
  <si>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</si>
  <si>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</si>
  <si>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</si>
  <si>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</si>
  <si>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</si>
  <si>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</si>
  <si>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</si>
  <si>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</si>
  <si>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Septiembre de 2023</t>
  </si>
  <si>
    <t>Sistema para el Desarrollo Integral de la Familia en el Municipio de Hecelchakán</t>
  </si>
  <si>
    <t>PROF. JESUS BERNABE CHI DAMIAN</t>
  </si>
  <si>
    <t>DIRECTOR GENERAL</t>
  </si>
  <si>
    <t>ING. LAURA OLIVIA CETZ PAT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</si>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</sst>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#,##0_ ;[Red]\-#,##0\ "/>
    <numFmt numFmtId="174" formatCode="General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74" fontId="4" fillId="0" borderId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</cellStyleXfs>
  <cellXfs count="42">
    <xf numFmtId="0" fontId="0" fillId="0" borderId="0" xfId="0"/>
    <xf numFmtId="37" fontId="11" fillId="3" borderId="1" xfId="2" applyNumberFormat="1" applyFont="1" applyFill="1" applyBorder="1" applyAlignment="1" applyProtection="1">
      <alignment horizontal="center" vertical="center"/>
    </xf>
    <xf numFmtId="37" fontId="11" fillId="3" borderId="1" xfId="2" applyNumberFormat="1" applyFont="1" applyFill="1" applyBorder="1" applyAlignment="1" applyProtection="1">
      <alignment horizontal="center" wrapText="1"/>
    </xf>
    <xf numFmtId="37" fontId="11" fillId="3" borderId="1" xfId="2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37" fontId="8" fillId="4" borderId="0" xfId="2" applyNumberFormat="1" applyFont="1" applyFill="1" applyBorder="1" applyAlignment="1" applyProtection="1">
      <alignment horizontal="center"/>
    </xf>
    <xf numFmtId="172" fontId="5" fillId="2" borderId="4" xfId="4" applyNumberFormat="1" applyFont="1" applyFill="1" applyBorder="1" applyAlignment="1" applyProtection="1">
      <alignment horizontal="right" vertical="center"/>
      <protection locked="0"/>
    </xf>
    <xf numFmtId="172" fontId="5" fillId="2" borderId="4" xfId="4" applyNumberFormat="1" applyFont="1" applyFill="1" applyBorder="1" applyAlignment="1">
      <alignment horizontal="right" vertical="center"/>
    </xf>
    <xf numFmtId="172" fontId="6" fillId="2" borderId="4" xfId="4" applyNumberFormat="1" applyFont="1" applyFill="1" applyBorder="1" applyAlignment="1" applyProtection="1">
      <alignment horizontal="right" vertical="center"/>
      <protection locked="0"/>
    </xf>
    <xf numFmtId="172" fontId="6" fillId="2" borderId="4" xfId="4" applyNumberFormat="1" applyFont="1" applyFill="1" applyBorder="1" applyAlignment="1">
      <alignment horizontal="right" vertical="center"/>
    </xf>
    <xf numFmtId="172" fontId="5" fillId="2" borderId="1" xfId="4" applyNumberFormat="1" applyFont="1" applyFill="1" applyBorder="1" applyAlignment="1">
      <alignment horizontal="right" vertical="center"/>
    </xf>
    <xf numFmtId="172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/>
    <xf numFmtId="0" fontId="15" fillId="0" borderId="0" xfId="0" applyFont="1"/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37" fontId="11" fillId="3" borderId="5" xfId="2" applyNumberFormat="1" applyFont="1" applyFill="1" applyBorder="1" applyAlignment="1" applyProtection="1">
      <alignment horizontal="center" vertical="center" wrapText="1"/>
    </xf>
    <xf numFmtId="37" fontId="11" fillId="3" borderId="2" xfId="2" applyNumberFormat="1" applyFont="1" applyFill="1" applyBorder="1" applyAlignment="1" applyProtection="1">
      <alignment horizontal="center" vertical="center"/>
    </xf>
    <xf numFmtId="37" fontId="11" fillId="3" borderId="6" xfId="2" applyNumberFormat="1" applyFont="1" applyFill="1" applyBorder="1" applyAlignment="1" applyProtection="1">
      <alignment horizontal="center" vertical="center"/>
    </xf>
    <xf numFmtId="37" fontId="11" fillId="3" borderId="3" xfId="2" applyNumberFormat="1" applyFont="1" applyFill="1" applyBorder="1" applyAlignment="1" applyProtection="1">
      <alignment horizontal="center"/>
    </xf>
    <xf numFmtId="37" fontId="11" fillId="3" borderId="7" xfId="2" applyNumberFormat="1" applyFont="1" applyFill="1" applyBorder="1" applyAlignment="1" applyProtection="1">
      <alignment horizontal="center"/>
    </xf>
    <xf numFmtId="37" fontId="11" fillId="3" borderId="8" xfId="2" applyNumberFormat="1" applyFont="1" applyFill="1" applyBorder="1" applyAlignment="1" applyProtection="1">
      <alignment horizontal="center"/>
    </xf>
    <xf numFmtId="37" fontId="11" fillId="3" borderId="1" xfId="2" applyNumberFormat="1" applyFont="1" applyFill="1" applyBorder="1" applyAlignment="1" applyProtection="1">
      <alignment horizontal="center" vertical="center" wrapText="1"/>
    </xf>
    <xf numFmtId="37" fontId="8" fillId="4" borderId="0" xfId="2" applyNumberFormat="1" applyFont="1" applyFill="1" applyBorder="1" applyAlignment="1" applyProtection="1">
      <alignment horizontal="center"/>
      <protection locked="0"/>
    </xf>
    <xf numFmtId="37" fontId="8" fillId="4" borderId="0" xfId="2" applyNumberFormat="1" applyFont="1" applyFill="1" applyBorder="1" applyAlignment="1" applyProtection="1">
      <alignment horizontal="center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</cellXfs>
  <cellStyles count="9">
    <cellStyle name="=C:\WINNT\SYSTEM32\COMMAND.COM" xfId="1"/>
    <cellStyle name="Millares" xfId="2" builtinId="3"/>
    <cellStyle name="Millares 2" xfId="3"/>
    <cellStyle name="Millares 2 2" xfId="4"/>
    <cellStyle name="Millares 3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6"/>
  <sheetViews>
    <sheetView showGridLines="0" tabSelected="1" zoomScaleNormal="100" workbookViewId="0">
      <selection activeCell="F83" sqref="F83"/>
    </sheetView>
  </sheetViews>
  <sheetFormatPr baseColWidth="10" defaultColWidth="0" defaultRowHeight="14.25" zeroHeight="1" x14ac:dyDescent="0.2"/>
  <cols>
    <col min="1" max="1" width="2.28515625" style="18" customWidth="1"/>
    <col min="2" max="2" width="39.140625" style="9" customWidth="1"/>
    <col min="3" max="8" width="25.7109375" style="9" customWidth="1"/>
    <col min="9" max="9" width="2.7109375" style="9" customWidth="1"/>
    <col min="10" max="10" width="11.42578125" style="9" hidden="1" customWidth="1"/>
    <col min="11" max="11" width="11.42578125" style="9" hidden="1"/>
    <col min="12" max="16384" width="0" style="9" hidden="1"/>
  </cols>
  <sheetData>
    <row r="1" spans="1:8" x14ac:dyDescent="0.2"/>
    <row r="2" spans="1:8" x14ac:dyDescent="0.2">
      <c r="B2" s="38"/>
      <c r="C2" s="38"/>
      <c r="D2" s="38"/>
      <c r="E2" s="38"/>
      <c r="F2" s="38"/>
      <c r="G2" s="38"/>
      <c r="H2" s="38"/>
    </row>
    <row r="3" spans="1:8" x14ac:dyDescent="0.2">
      <c r="B3" s="38" t="s">
        <v>86</v>
      </c>
      <c r="C3" s="38"/>
      <c r="D3" s="38"/>
      <c r="E3" s="38"/>
      <c r="F3" s="38"/>
      <c r="G3" s="38"/>
      <c r="H3" s="38"/>
    </row>
    <row r="4" spans="1:8" x14ac:dyDescent="0.2">
      <c r="B4" s="39" t="s">
        <v>4</v>
      </c>
      <c r="C4" s="39"/>
      <c r="D4" s="39"/>
      <c r="E4" s="39"/>
      <c r="F4" s="39"/>
      <c r="G4" s="39"/>
      <c r="H4" s="39"/>
    </row>
    <row r="5" spans="1:8" x14ac:dyDescent="0.2">
      <c r="B5" s="39" t="s">
        <v>80</v>
      </c>
      <c r="C5" s="39"/>
      <c r="D5" s="39"/>
      <c r="E5" s="39"/>
      <c r="F5" s="39"/>
      <c r="G5" s="39"/>
      <c r="H5" s="39"/>
    </row>
    <row r="6" spans="1:8" x14ac:dyDescent="0.2">
      <c r="B6" s="39" t="s">
        <v>85</v>
      </c>
      <c r="C6" s="39"/>
      <c r="D6" s="39"/>
      <c r="E6" s="39"/>
      <c r="F6" s="39"/>
      <c r="G6" s="39"/>
      <c r="H6" s="39"/>
    </row>
    <row r="7" spans="1:8" x14ac:dyDescent="0.2">
      <c r="B7" s="11"/>
      <c r="C7" s="11"/>
      <c r="D7" s="11"/>
      <c r="E7" s="11"/>
      <c r="F7" s="11"/>
      <c r="G7" s="11"/>
      <c r="H7" s="11"/>
    </row>
    <row r="8" spans="1:8" x14ac:dyDescent="0.2">
      <c r="B8" s="31" t="s">
        <v>5</v>
      </c>
      <c r="C8" s="34" t="s">
        <v>6</v>
      </c>
      <c r="D8" s="35"/>
      <c r="E8" s="35"/>
      <c r="F8" s="35"/>
      <c r="G8" s="36"/>
      <c r="H8" s="37" t="s">
        <v>7</v>
      </c>
    </row>
    <row r="9" spans="1:8" ht="24" x14ac:dyDescent="0.2">
      <c r="B9" s="32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7"/>
    </row>
    <row r="10" spans="1:8" x14ac:dyDescent="0.2">
      <c r="B10" s="33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1:8" ht="21" customHeight="1" x14ac:dyDescent="0.2">
      <c r="B11" s="4" t="s">
        <v>12</v>
      </c>
      <c r="C11" s="12">
        <f t="shared" ref="C11:H11" si="0">SUM(C12:C18)</f>
        <v>3504288.46</v>
      </c>
      <c r="D11" s="12">
        <f t="shared" si="0"/>
        <v>0</v>
      </c>
      <c r="E11" s="13">
        <f t="shared" si="0"/>
        <v>3504288.46</v>
      </c>
      <c r="F11" s="13">
        <f t="shared" si="0"/>
        <v>2135165</v>
      </c>
      <c r="G11" s="13">
        <f t="shared" si="0"/>
        <v>2135165</v>
      </c>
      <c r="H11" s="13">
        <f t="shared" si="0"/>
        <v>1369123.46</v>
      </c>
    </row>
    <row r="12" spans="1:8" ht="24" x14ac:dyDescent="0.2">
      <c r="A12" s="18">
        <v>11</v>
      </c>
      <c r="B12" s="5" t="s">
        <v>13</v>
      </c>
      <c r="C12" s="14">
        <v>3070272.6</v>
      </c>
      <c r="D12" s="14">
        <v>0</v>
      </c>
      <c r="E12" s="15">
        <v>3070272.6</v>
      </c>
      <c r="F12" s="14">
        <v>2135165</v>
      </c>
      <c r="G12" s="14">
        <v>2135165</v>
      </c>
      <c r="H12" s="15">
        <f>E12-F12</f>
        <v>935107.60000000009</v>
      </c>
    </row>
    <row r="13" spans="1:8" ht="24" x14ac:dyDescent="0.2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t="shared" ref="H13:H18" si="1">E13-F13</f>
        <v>0</v>
      </c>
    </row>
    <row r="14" spans="1:8" x14ac:dyDescent="0.2">
      <c r="A14" s="18">
        <v>13</v>
      </c>
      <c r="B14" s="5" t="s">
        <v>15</v>
      </c>
      <c r="C14" s="14">
        <v>434015.86</v>
      </c>
      <c r="D14" s="14">
        <v>0</v>
      </c>
      <c r="E14" s="15">
        <v>434015.86</v>
      </c>
      <c r="F14" s="14">
        <v>0</v>
      </c>
      <c r="G14" s="14">
        <v>0</v>
      </c>
      <c r="H14" s="15">
        <f t="shared" si="1"/>
        <v>434015.86</v>
      </c>
    </row>
    <row r="15" spans="1:8" x14ac:dyDescent="0.2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x14ac:dyDescent="0.2">
      <c r="A16" s="18">
        <v>15</v>
      </c>
      <c r="B16" s="5" t="s">
        <v>17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f t="shared" si="1"/>
        <v>0</v>
      </c>
    </row>
    <row r="17" spans="1:8" x14ac:dyDescent="0.2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x14ac:dyDescent="0.2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1:8" ht="21" customHeight="1" x14ac:dyDescent="0.2">
      <c r="B19" s="4" t="s">
        <v>20</v>
      </c>
      <c r="C19" s="12">
        <f t="shared" ref="C19:H19" si="2">SUM(C20:C28)</f>
        <v>1086555.44</v>
      </c>
      <c r="D19" s="12">
        <f t="shared" si="2"/>
        <v>0</v>
      </c>
      <c r="E19" s="13">
        <f t="shared" si="2"/>
        <v>1086555.44</v>
      </c>
      <c r="F19" s="13">
        <f t="shared" si="2"/>
        <v>721587.12</v>
      </c>
      <c r="G19" s="13">
        <f t="shared" si="2"/>
        <v>721587.12</v>
      </c>
      <c r="H19" s="13">
        <f t="shared" si="2"/>
        <v>364968.31999999995</v>
      </c>
    </row>
    <row r="20" spans="1:8" ht="24" x14ac:dyDescent="0.2">
      <c r="A20" s="18">
        <v>21</v>
      </c>
      <c r="B20" s="5" t="s">
        <v>21</v>
      </c>
      <c r="C20" s="14">
        <v>123546.48</v>
      </c>
      <c r="D20" s="14">
        <v>0</v>
      </c>
      <c r="E20" s="15">
        <v>123546.48</v>
      </c>
      <c r="F20" s="14">
        <v>265410.73</v>
      </c>
      <c r="G20" s="14">
        <v>265410.73</v>
      </c>
      <c r="H20" s="15">
        <f>E20-F20</f>
        <v>-141864.25</v>
      </c>
    </row>
    <row r="21" spans="1:8" x14ac:dyDescent="0.2">
      <c r="A21" s="18">
        <v>22</v>
      </c>
      <c r="B21" s="5" t="s">
        <v>22</v>
      </c>
      <c r="C21" s="14">
        <v>196701.73</v>
      </c>
      <c r="D21" s="14">
        <v>0</v>
      </c>
      <c r="E21" s="15">
        <v>196701.73</v>
      </c>
      <c r="F21" s="14">
        <v>24582.65</v>
      </c>
      <c r="G21" s="14">
        <v>24582.65</v>
      </c>
      <c r="H21" s="15">
        <f t="shared" ref="H21:H27" si="3">E21-F21</f>
        <v>172119.08000000002</v>
      </c>
    </row>
    <row r="22" spans="1:8" ht="24" x14ac:dyDescent="0.2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 x14ac:dyDescent="0.2">
      <c r="A23" s="18">
        <v>24</v>
      </c>
      <c r="B23" s="5" t="s">
        <v>24</v>
      </c>
      <c r="C23" s="14">
        <v>136749.09</v>
      </c>
      <c r="D23" s="14">
        <v>0</v>
      </c>
      <c r="E23" s="15">
        <v>136749.09</v>
      </c>
      <c r="F23" s="14">
        <v>19834.919999999998</v>
      </c>
      <c r="G23" s="14">
        <v>19834.919999999998</v>
      </c>
      <c r="H23" s="15">
        <f t="shared" si="3"/>
        <v>116914.17</v>
      </c>
    </row>
    <row r="24" spans="1:8" ht="24" x14ac:dyDescent="0.2">
      <c r="A24" s="18">
        <v>25</v>
      </c>
      <c r="B24" s="5" t="s">
        <v>25</v>
      </c>
      <c r="C24" s="14">
        <v>78555.86</v>
      </c>
      <c r="D24" s="14">
        <v>0</v>
      </c>
      <c r="E24" s="15">
        <v>78555.86</v>
      </c>
      <c r="F24" s="14">
        <v>2425.67</v>
      </c>
      <c r="G24" s="14">
        <v>2425.67</v>
      </c>
      <c r="H24" s="15">
        <f t="shared" si="3"/>
        <v>76130.19</v>
      </c>
    </row>
    <row r="25" spans="1:8" x14ac:dyDescent="0.2">
      <c r="A25" s="18">
        <v>26</v>
      </c>
      <c r="B25" s="5" t="s">
        <v>26</v>
      </c>
      <c r="C25" s="14">
        <v>480628.85</v>
      </c>
      <c r="D25" s="14">
        <v>0</v>
      </c>
      <c r="E25" s="15">
        <v>480628.85</v>
      </c>
      <c r="F25" s="14">
        <v>363854</v>
      </c>
      <c r="G25" s="14">
        <v>363854</v>
      </c>
      <c r="H25" s="15">
        <f t="shared" si="3"/>
        <v>116774.84999999998</v>
      </c>
    </row>
    <row r="26" spans="1:8" ht="24" x14ac:dyDescent="0.2">
      <c r="A26" s="18">
        <v>27</v>
      </c>
      <c r="B26" s="5" t="s">
        <v>27</v>
      </c>
      <c r="C26" s="14">
        <v>16958.150000000001</v>
      </c>
      <c r="D26" s="14">
        <v>0</v>
      </c>
      <c r="E26" s="15">
        <v>16958.150000000001</v>
      </c>
      <c r="F26" s="14">
        <v>1377.47</v>
      </c>
      <c r="G26" s="14">
        <v>1377.47</v>
      </c>
      <c r="H26" s="15">
        <f t="shared" si="3"/>
        <v>15580.680000000002</v>
      </c>
    </row>
    <row r="27" spans="1:8" x14ac:dyDescent="0.2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 x14ac:dyDescent="0.2">
      <c r="A28" s="18">
        <v>29</v>
      </c>
      <c r="B28" s="5" t="s">
        <v>29</v>
      </c>
      <c r="C28" s="14">
        <v>53415.28</v>
      </c>
      <c r="D28" s="14">
        <v>0</v>
      </c>
      <c r="E28" s="15">
        <v>53415.28</v>
      </c>
      <c r="F28" s="14">
        <v>44101.68</v>
      </c>
      <c r="G28" s="14">
        <v>44101.68</v>
      </c>
      <c r="H28" s="15">
        <f>E28-F28</f>
        <v>9313.5999999999985</v>
      </c>
    </row>
    <row r="29" spans="1:8" ht="21" customHeight="1" x14ac:dyDescent="0.2">
      <c r="B29" s="4" t="s">
        <v>30</v>
      </c>
      <c r="C29" s="12">
        <f t="shared" ref="C29:H29" si="4">SUM(C30:C38)</f>
        <v>724876.65</v>
      </c>
      <c r="D29" s="12">
        <f t="shared" si="4"/>
        <v>0</v>
      </c>
      <c r="E29" s="13">
        <f t="shared" si="4"/>
        <v>724876.65</v>
      </c>
      <c r="F29" s="13">
        <f t="shared" si="4"/>
        <v>652108.4</v>
      </c>
      <c r="G29" s="13">
        <f t="shared" si="4"/>
        <v>652108.4</v>
      </c>
      <c r="H29" s="13">
        <f t="shared" si="4"/>
        <v>72768.249999999956</v>
      </c>
    </row>
    <row r="30" spans="1:8" x14ac:dyDescent="0.2">
      <c r="A30" s="18">
        <v>31</v>
      </c>
      <c r="B30" s="5" t="s">
        <v>31</v>
      </c>
      <c r="C30" s="14">
        <v>54754.68</v>
      </c>
      <c r="D30" s="14">
        <v>0</v>
      </c>
      <c r="E30" s="15">
        <v>54754.68</v>
      </c>
      <c r="F30" s="14">
        <v>34026</v>
      </c>
      <c r="G30" s="14">
        <v>34026</v>
      </c>
      <c r="H30" s="15">
        <f>+E30-F30</f>
        <v>20728.68</v>
      </c>
    </row>
    <row r="31" spans="1:8" x14ac:dyDescent="0.2">
      <c r="A31" s="18">
        <v>32</v>
      </c>
      <c r="B31" s="5" t="s">
        <v>32</v>
      </c>
      <c r="C31" s="14">
        <v>28287.29</v>
      </c>
      <c r="D31" s="14">
        <v>0</v>
      </c>
      <c r="E31" s="15">
        <v>28287.29</v>
      </c>
      <c r="F31" s="14">
        <v>17777</v>
      </c>
      <c r="G31" s="14">
        <v>17777</v>
      </c>
      <c r="H31" s="15">
        <f t="shared" ref="H31:H38" si="5">+E31-F31</f>
        <v>10510.29</v>
      </c>
    </row>
    <row r="32" spans="1:8" ht="24" x14ac:dyDescent="0.2">
      <c r="A32" s="18">
        <v>33</v>
      </c>
      <c r="B32" s="5" t="s">
        <v>33</v>
      </c>
      <c r="C32" s="14">
        <v>75671.899999999994</v>
      </c>
      <c r="D32" s="14">
        <v>0</v>
      </c>
      <c r="E32" s="15">
        <v>75671.899999999994</v>
      </c>
      <c r="F32" s="14">
        <v>11194</v>
      </c>
      <c r="G32" s="14">
        <v>11194</v>
      </c>
      <c r="H32" s="15">
        <f t="shared" si="5"/>
        <v>64477.899999999994</v>
      </c>
    </row>
    <row r="33" spans="1:8" ht="24" x14ac:dyDescent="0.2">
      <c r="A33" s="18">
        <v>34</v>
      </c>
      <c r="B33" s="5" t="s">
        <v>34</v>
      </c>
      <c r="C33" s="14">
        <v>57078.879999999997</v>
      </c>
      <c r="D33" s="14">
        <v>0</v>
      </c>
      <c r="E33" s="15">
        <v>57078.879999999997</v>
      </c>
      <c r="F33" s="14">
        <v>36382.870000000003</v>
      </c>
      <c r="G33" s="14">
        <v>36382.870000000003</v>
      </c>
      <c r="H33" s="15">
        <f t="shared" si="5"/>
        <v>20696.009999999995</v>
      </c>
    </row>
    <row r="34" spans="1:8" ht="24" x14ac:dyDescent="0.2">
      <c r="A34" s="18">
        <v>35</v>
      </c>
      <c r="B34" s="5" t="s">
        <v>35</v>
      </c>
      <c r="C34" s="14">
        <v>136149.18</v>
      </c>
      <c r="D34" s="14">
        <v>0</v>
      </c>
      <c r="E34" s="15">
        <v>136149.18</v>
      </c>
      <c r="F34" s="14">
        <v>31414</v>
      </c>
      <c r="G34" s="14">
        <v>31414</v>
      </c>
      <c r="H34" s="15">
        <f t="shared" si="5"/>
        <v>104735.18</v>
      </c>
    </row>
    <row r="35" spans="1:8" ht="24" x14ac:dyDescent="0.2">
      <c r="A35" s="18">
        <v>36</v>
      </c>
      <c r="B35" s="5" t="s">
        <v>81</v>
      </c>
      <c r="C35" s="14">
        <v>192</v>
      </c>
      <c r="D35" s="14">
        <v>0</v>
      </c>
      <c r="E35" s="15">
        <v>192</v>
      </c>
      <c r="F35" s="14">
        <v>0</v>
      </c>
      <c r="G35" s="14">
        <v>0</v>
      </c>
      <c r="H35" s="15">
        <f t="shared" si="5"/>
        <v>192</v>
      </c>
    </row>
    <row r="36" spans="1:8" x14ac:dyDescent="0.2">
      <c r="A36" s="18">
        <v>37</v>
      </c>
      <c r="B36" s="5" t="s">
        <v>36</v>
      </c>
      <c r="C36" s="14">
        <v>89996</v>
      </c>
      <c r="D36" s="14">
        <v>0</v>
      </c>
      <c r="E36" s="15">
        <v>89996</v>
      </c>
      <c r="F36" s="14">
        <v>3870</v>
      </c>
      <c r="G36" s="14">
        <v>3870</v>
      </c>
      <c r="H36" s="15">
        <f t="shared" si="5"/>
        <v>86126</v>
      </c>
    </row>
    <row r="37" spans="1:8" x14ac:dyDescent="0.2">
      <c r="A37" s="18">
        <v>38</v>
      </c>
      <c r="B37" s="5" t="s">
        <v>37</v>
      </c>
      <c r="C37" s="14">
        <v>191213.93</v>
      </c>
      <c r="D37" s="14">
        <v>0</v>
      </c>
      <c r="E37" s="15">
        <v>191213.93</v>
      </c>
      <c r="F37" s="14">
        <v>423951.53</v>
      </c>
      <c r="G37" s="14">
        <v>423951.53</v>
      </c>
      <c r="H37" s="15">
        <f t="shared" si="5"/>
        <v>-232737.60000000003</v>
      </c>
    </row>
    <row r="38" spans="1:8" x14ac:dyDescent="0.2">
      <c r="A38" s="18">
        <v>39</v>
      </c>
      <c r="B38" s="5" t="s">
        <v>38</v>
      </c>
      <c r="C38" s="14">
        <v>91532.79</v>
      </c>
      <c r="D38" s="14">
        <v>0</v>
      </c>
      <c r="E38" s="15">
        <v>91532.79</v>
      </c>
      <c r="F38" s="14">
        <v>93493</v>
      </c>
      <c r="G38" s="14">
        <v>93493</v>
      </c>
      <c r="H38" s="15">
        <f t="shared" si="5"/>
        <v>-1960.2100000000064</v>
      </c>
    </row>
    <row r="39" spans="1:8" ht="24" x14ac:dyDescent="0.2">
      <c r="B39" s="4" t="s">
        <v>3</v>
      </c>
      <c r="C39" s="12">
        <f>SUM(C40:C48)</f>
        <v>1866279.45</v>
      </c>
      <c r="D39" s="12">
        <f>SUM(D40:D48)</f>
        <v>0</v>
      </c>
      <c r="E39" s="13">
        <f>C39+D39</f>
        <v>1866279.45</v>
      </c>
      <c r="F39" s="13">
        <f>SUM(F40:F48)</f>
        <v>1306376.96</v>
      </c>
      <c r="G39" s="13">
        <f>SUM(G40:G48)</f>
        <v>1306376.96</v>
      </c>
      <c r="H39" s="13">
        <f>SUM(H40:H48)</f>
        <v>559902.49</v>
      </c>
    </row>
    <row r="40" spans="1:8" ht="24" x14ac:dyDescent="0.2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x14ac:dyDescent="0.2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t="shared" ref="H41:H48" si="6">E41-F41</f>
        <v>0</v>
      </c>
    </row>
    <row r="42" spans="1:8" x14ac:dyDescent="0.2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x14ac:dyDescent="0.2">
      <c r="A43" s="18">
        <v>44</v>
      </c>
      <c r="B43" s="5" t="s">
        <v>42</v>
      </c>
      <c r="C43" s="14">
        <v>1863879.45</v>
      </c>
      <c r="D43" s="14">
        <v>0</v>
      </c>
      <c r="E43" s="15">
        <v>1863879.45</v>
      </c>
      <c r="F43" s="14">
        <v>1306376.96</v>
      </c>
      <c r="G43" s="14">
        <v>1306376.96</v>
      </c>
      <c r="H43" s="15">
        <f t="shared" si="6"/>
        <v>557502.49</v>
      </c>
    </row>
    <row r="44" spans="1:8" x14ac:dyDescent="0.2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 x14ac:dyDescent="0.2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x14ac:dyDescent="0.2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x14ac:dyDescent="0.2">
      <c r="A47" s="18">
        <v>48</v>
      </c>
      <c r="B47" s="5" t="s">
        <v>46</v>
      </c>
      <c r="C47" s="14">
        <v>2400</v>
      </c>
      <c r="D47" s="14">
        <v>0</v>
      </c>
      <c r="E47" s="15">
        <v>2400</v>
      </c>
      <c r="F47" s="14">
        <v>0</v>
      </c>
      <c r="G47" s="14">
        <v>0</v>
      </c>
      <c r="H47" s="15">
        <f t="shared" si="6"/>
        <v>2400</v>
      </c>
    </row>
    <row r="48" spans="1:8" x14ac:dyDescent="0.2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1:8" ht="21" customHeight="1" x14ac:dyDescent="0.2">
      <c r="B49" s="4" t="s">
        <v>48</v>
      </c>
      <c r="C49" s="12">
        <f t="shared" ref="C49:H49" si="7">SUM(C50:C58)</f>
        <v>18000</v>
      </c>
      <c r="D49" s="12">
        <f t="shared" si="7"/>
        <v>0</v>
      </c>
      <c r="E49" s="13">
        <f t="shared" si="7"/>
        <v>18000</v>
      </c>
      <c r="F49" s="13">
        <f t="shared" si="7"/>
        <v>0</v>
      </c>
      <c r="G49" s="13">
        <f t="shared" si="7"/>
        <v>0</v>
      </c>
      <c r="H49" s="13">
        <f t="shared" si="7"/>
        <v>18000</v>
      </c>
    </row>
    <row r="50" spans="1:8" x14ac:dyDescent="0.2">
      <c r="A50" s="18">
        <v>51</v>
      </c>
      <c r="B50" s="5" t="s">
        <v>49</v>
      </c>
      <c r="C50" s="14">
        <v>18000</v>
      </c>
      <c r="D50" s="14">
        <v>0</v>
      </c>
      <c r="E50" s="15">
        <v>18000</v>
      </c>
      <c r="F50" s="14">
        <v>0</v>
      </c>
      <c r="G50" s="14">
        <v>0</v>
      </c>
      <c r="H50" s="15">
        <f>E50-F50</f>
        <v>18000</v>
      </c>
    </row>
    <row r="51" spans="1:8" x14ac:dyDescent="0.2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t="shared" ref="H51:H58" si="8">E51-F51</f>
        <v>0</v>
      </c>
    </row>
    <row r="52" spans="1:8" ht="24" x14ac:dyDescent="0.2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x14ac:dyDescent="0.2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x14ac:dyDescent="0.2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x14ac:dyDescent="0.2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x14ac:dyDescent="0.2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x14ac:dyDescent="0.2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x14ac:dyDescent="0.2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1:8" ht="21" customHeight="1" x14ac:dyDescent="0.2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x14ac:dyDescent="0.2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x14ac:dyDescent="0.2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 x14ac:dyDescent="0.2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1:8" ht="21" customHeight="1" x14ac:dyDescent="0.2">
      <c r="B63" s="4" t="s">
        <v>62</v>
      </c>
      <c r="C63" s="12">
        <f t="shared" ref="C63:H63" si="9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 x14ac:dyDescent="0.2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x14ac:dyDescent="0.2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t="shared" ref="H65:H70" si="10">E65-F65</f>
        <v>0</v>
      </c>
    </row>
    <row r="66" spans="1:8" x14ac:dyDescent="0.2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x14ac:dyDescent="0.2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 x14ac:dyDescent="0.2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x14ac:dyDescent="0.2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 x14ac:dyDescent="0.2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1:8" ht="21" customHeight="1" x14ac:dyDescent="0.2">
      <c r="B71" s="4" t="s">
        <v>2</v>
      </c>
      <c r="C71" s="12">
        <f t="shared" ref="C71:H71" si="1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x14ac:dyDescent="0.2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x14ac:dyDescent="0.2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x14ac:dyDescent="0.2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1:8" ht="21" customHeight="1" x14ac:dyDescent="0.2">
      <c r="B75" s="4" t="s">
        <v>72</v>
      </c>
      <c r="C75" s="12">
        <f t="shared" ref="C75:H75" si="12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x14ac:dyDescent="0.2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x14ac:dyDescent="0.2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t="shared" ref="H77:H82" si="13">E77-F77</f>
        <v>0</v>
      </c>
    </row>
    <row r="78" spans="1:8" x14ac:dyDescent="0.2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x14ac:dyDescent="0.2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x14ac:dyDescent="0.2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x14ac:dyDescent="0.2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 x14ac:dyDescent="0.2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1:8" ht="24.75" customHeight="1" x14ac:dyDescent="0.2">
      <c r="B83" s="6" t="s">
        <v>11</v>
      </c>
      <c r="C83" s="16">
        <f t="shared" ref="C83:H83" si="14">+C11+C19+C29+C39+C49+C59+C63+C71+C75</f>
        <v>7200000.0000000009</v>
      </c>
      <c r="D83" s="16">
        <f t="shared" si="14"/>
        <v>0</v>
      </c>
      <c r="E83" s="16">
        <f t="shared" si="14"/>
        <v>7200000.0000000009</v>
      </c>
      <c r="F83" s="16">
        <f t="shared" si="14"/>
        <v>4815237.4800000004</v>
      </c>
      <c r="G83" s="16">
        <f t="shared" si="14"/>
        <v>4815237.4800000004</v>
      </c>
      <c r="H83" s="16">
        <f t="shared" si="14"/>
        <v>2384762.5199999996</v>
      </c>
    </row>
    <row r="84" spans="1:8" ht="15" customHeight="1" x14ac:dyDescent="0.2">
      <c r="B84" s="7"/>
      <c r="C84" s="17"/>
      <c r="D84" s="17"/>
      <c r="E84" s="17"/>
      <c r="F84" s="17"/>
      <c r="G84" s="17"/>
      <c r="H84" s="17"/>
    </row>
    <row r="85" spans="1:8" ht="15" customHeight="1" x14ac:dyDescent="0.2">
      <c r="B85" s="7"/>
      <c r="C85" s="17"/>
      <c r="D85" s="17"/>
      <c r="E85" s="17"/>
      <c r="F85" s="17"/>
      <c r="G85" s="17"/>
      <c r="H85" s="17"/>
    </row>
    <row r="86" spans="1:8" ht="15" customHeight="1" x14ac:dyDescent="0.2">
      <c r="B86" s="40" t="s">
        <v>87</v>
      </c>
      <c r="C86" s="40"/>
      <c r="D86" s="40"/>
      <c r="E86" s="10"/>
      <c r="F86" s="41" t="s">
        <v>89</v>
      </c>
      <c r="G86" s="41"/>
      <c r="H86" s="41"/>
    </row>
    <row r="87" spans="1:8" ht="15" customHeight="1" x14ac:dyDescent="0.2">
      <c r="B87" s="30" t="s">
        <v>88</v>
      </c>
      <c r="C87" s="30"/>
      <c r="D87" s="30"/>
      <c r="E87" s="8"/>
      <c r="F87" s="30" t="s">
        <v>90</v>
      </c>
      <c r="G87" s="30"/>
      <c r="H87" s="30"/>
    </row>
    <row r="88" spans="1:8" ht="30" customHeight="1" x14ac:dyDescent="0.2">
      <c r="B88" s="26"/>
      <c r="C88" s="26"/>
      <c r="D88" s="26"/>
      <c r="F88" s="26"/>
      <c r="G88" s="26"/>
      <c r="H88" s="26"/>
    </row>
    <row r="89" spans="1:8" s="22" customFormat="1" ht="15" customHeight="1" x14ac:dyDescent="0.2">
      <c r="A89" s="21"/>
      <c r="B89" s="26"/>
      <c r="C89" s="27"/>
      <c r="D89" s="27"/>
      <c r="F89" s="26"/>
      <c r="G89" s="27"/>
      <c r="H89" s="27"/>
    </row>
    <row r="90" spans="1:8" s="25" customFormat="1" ht="22.15" customHeight="1" x14ac:dyDescent="0.2">
      <c r="A90" s="24"/>
      <c r="B90" s="26"/>
      <c r="C90" s="27"/>
      <c r="D90" s="27"/>
      <c r="F90" s="26"/>
      <c r="G90" s="27"/>
      <c r="H90" s="27"/>
    </row>
    <row r="91" spans="1:8" s="25" customFormat="1" ht="22.15" customHeight="1" x14ac:dyDescent="0.2">
      <c r="A91" s="24"/>
      <c r="B91" s="20"/>
      <c r="C91" s="23"/>
      <c r="D91" s="23"/>
      <c r="F91" s="20"/>
      <c r="G91" s="23"/>
      <c r="H91" s="23"/>
    </row>
    <row r="92" spans="1:8" s="25" customFormat="1" ht="15" customHeight="1" x14ac:dyDescent="0.2">
      <c r="A92" s="24"/>
      <c r="B92" s="26"/>
      <c r="C92" s="27"/>
      <c r="D92" s="27"/>
      <c r="F92" s="26"/>
      <c r="G92" s="27"/>
      <c r="H92" s="27"/>
    </row>
    <row r="93" spans="1:8" s="25" customFormat="1" ht="22.15" customHeight="1" x14ac:dyDescent="0.2">
      <c r="A93" s="24"/>
      <c r="B93" s="26"/>
      <c r="C93" s="27"/>
      <c r="D93" s="27"/>
      <c r="F93" s="26"/>
      <c r="G93" s="27"/>
      <c r="H93" s="27"/>
    </row>
    <row r="94" spans="1:8" ht="15" hidden="1" customHeight="1" x14ac:dyDescent="0.2">
      <c r="B94" s="26"/>
      <c r="C94" s="26"/>
      <c r="D94" s="26"/>
      <c r="F94" s="26"/>
      <c r="G94" s="26"/>
      <c r="H94" s="26"/>
    </row>
    <row r="95" spans="1:8" ht="24" hidden="1" customHeight="1" x14ac:dyDescent="0.2">
      <c r="B95" s="26"/>
      <c r="C95" s="26"/>
      <c r="D95" s="26"/>
      <c r="F95" s="26"/>
      <c r="G95" s="26"/>
      <c r="H95" s="26"/>
    </row>
    <row r="96" spans="1:8" ht="24" hidden="1" customHeight="1" x14ac:dyDescent="0.2">
      <c r="B96" s="28"/>
      <c r="C96" s="28"/>
      <c r="D96" s="28"/>
      <c r="E96" s="10"/>
      <c r="F96" s="29"/>
      <c r="G96" s="29"/>
      <c r="H96" s="29"/>
    </row>
    <row r="97" spans="2:8" ht="15" hidden="1" customHeight="1" x14ac:dyDescent="0.2">
      <c r="B97" s="30"/>
      <c r="C97" s="30"/>
      <c r="D97" s="30"/>
      <c r="E97" s="8"/>
      <c r="F97" s="30"/>
      <c r="G97" s="30"/>
      <c r="H97" s="30"/>
    </row>
    <row r="98" spans="2:8" ht="24" hidden="1" customHeight="1" x14ac:dyDescent="0.2">
      <c r="B98" s="26"/>
      <c r="C98" s="26"/>
      <c r="D98" s="26"/>
      <c r="F98" s="26"/>
      <c r="G98" s="26"/>
      <c r="H98" s="26"/>
    </row>
    <row r="99" spans="2:8" hidden="1" x14ac:dyDescent="0.2"/>
    <row r="100" spans="2:8" hidden="1" x14ac:dyDescent="0.2"/>
    <row r="101" spans="2:8" hidden="1" x14ac:dyDescent="0.2"/>
    <row r="102" spans="2:8" hidden="1" x14ac:dyDescent="0.2"/>
    <row r="103" spans="2:8" hidden="1" x14ac:dyDescent="0.2"/>
    <row r="104" spans="2:8" hidden="1" x14ac:dyDescent="0.2"/>
    <row r="105" spans="2:8" hidden="1" x14ac:dyDescent="0.2"/>
    <row r="106" spans="2:8" hidden="1" x14ac:dyDescent="0.2"/>
    <row r="107" spans="2:8" hidden="1" x14ac:dyDescent="0.2"/>
    <row r="108" spans="2:8" hidden="1" x14ac:dyDescent="0.2"/>
    <row r="109" spans="2:8" hidden="1" x14ac:dyDescent="0.2"/>
    <row r="110" spans="2:8" hidden="1" x14ac:dyDescent="0.2"/>
    <row r="111" spans="2:8" hidden="1" x14ac:dyDescent="0.2"/>
    <row r="112" spans="2: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2">
    <mergeCell ref="F88:H88"/>
    <mergeCell ref="B2:H2"/>
    <mergeCell ref="B4:H4"/>
    <mergeCell ref="B5:H5"/>
    <mergeCell ref="B6:H6"/>
    <mergeCell ref="B3:H3"/>
    <mergeCell ref="B86:D86"/>
    <mergeCell ref="F86:H8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B94:D94"/>
    <mergeCell ref="B95:D95"/>
    <mergeCell ref="F94:H94"/>
    <mergeCell ref="F95:H95"/>
    <mergeCell ref="B96:D96"/>
    <mergeCell ref="F96:H96"/>
    <mergeCell ref="B93:D93"/>
    <mergeCell ref="F93:H93"/>
    <mergeCell ref="B89:D89"/>
    <mergeCell ref="F89:H89"/>
    <mergeCell ref="B90:D90"/>
    <mergeCell ref="F90:H90"/>
    <mergeCell ref="B92:D92"/>
    <mergeCell ref="F92:H9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1" fitToHeight="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1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2023-10-31T00:14:26Z</cp:lastPrinted>
  <dcterms:created xsi:type="dcterms:W3CDTF">2014-09-04T16:46:21Z</dcterms:created>
  <dcterms:modified xsi:type="dcterms:W3CDTF">2023-10-31T15:57:56Z</dcterms:modified>
</cp:coreProperties>
</file>