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<sst xmlns="http://schemas.openxmlformats.org/spreadsheetml/2006/main" count="132" uniqueCount="129">
  <si>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</si>
  <si>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</si>
  <si>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</si>
  <si>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</si>
  <si>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</si>
  <si>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</si>
  <si>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</si>
  <si>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</si>
  <si>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</si>
  <si>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</si>
  <si>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</si>
  <si>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</si>
  <si>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</si>
  <si>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</si>
  <si>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</si>
  <si>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</si>
  <si>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</si>
  <si>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</si>
  <si>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</si>
  <si>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</si>
  <si>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</si>
  <si>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</si>
  <si>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</si>
  <si>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</si>
  <si>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</si>
  <si>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</si>
  <si>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</si>
  <si>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</si>
  <si>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</si>
  <si>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</si>
  <si>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</si>
  <si>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</si>
  <si>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</si>
  <si>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</si>
  <si>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</si>
  <si>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</si>
  <si>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</si>
  <si>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</si>
  <si>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</si>
  <si>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</si>
  <si>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</si>
  <si>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</si>
  <si>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</si>
  <si>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</si>
  <si>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</si>
  <si>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</si>
  <si>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</si>
  <si>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</si>
  <si>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</si>
  <si>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</si>
  <si>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</si>
  <si>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</si>
  <si>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</si>
  <si>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</si>
  <si>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</si>
  <si>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</si>
  <si>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</si>
  <si>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</si>
  <si>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</si>
  <si>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</si>
  <si>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</si>
  <si>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</si>
  <si>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</si>
  <si>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</si>
  <si>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</si>
  <si>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</si>
  <si>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</si>
  <si>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</si>
  <si>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</si>
  <si>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</si>
  <si>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</si>
  <si>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</si>
  <si>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</si>
  <si>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</si>
  <si>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</si>
  <si>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</si>
  <si>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</si>
  <si>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</si>
  <si>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</si>
  <si>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</si>
  <si>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</si>
  <si>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</si>
  <si>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</si>
  <si>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</si>
  <si>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</si>
  <si>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</si>
  <si>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</si>
  <si>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</si>
  <si>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</si>
  <si>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</si>
  <si>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</si>
  <si>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</si>
  <si>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</si>
  <si>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</si>
  <si>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</si>
  <si>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</si>
  <si>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</si>
  <si>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</si>
  <si>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</si>
  <si>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</si>
  <si>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</si>
  <si>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</si>
  <si>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</si>
  <si>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</si>
  <si>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</si>
  <si>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</si>
  <si>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</si>
  <si>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</si>
  <si>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</si>
  <si>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</si>
  <si>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</si>
  <si>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</si>
  <si>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</si>
  <si>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</si>
  <si>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</si>
  <si>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</si>
  <si>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</si>
  <si>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</si>
  <si>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</si>
  <si>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</si>
  <si>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Hecelchakán (a)</t>
  </si>
  <si>
    <t>Al 31 de diciembre de 2022 y al 30 de Junio de 2023 (b)</t>
  </si>
  <si>
    <t>2023 (d)</t>
  </si>
  <si>
    <t>31 de diciembre de 2022 (e)</t>
  </si>
  <si>
    <t>2DO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</si>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</sst>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781050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0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</xdr:row>
      <xdr:rowOff>28575</xdr:rowOff>
    </xdr:from>
    <xdr:to>
      <xdr:col>6</xdr:col>
      <xdr:colOff>962025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20002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tabSelected="1" zoomScalePageLayoutView="0" workbookViewId="0" topLeftCell="A1">
      <pane ySplit="7" topLeftCell="A77" activePane="bottomLeft" state="frozen"/>
      <selection pane="topLeft" activeCell="A1" sqref="A1"/>
      <selection pane="bottomLeft" activeCell="E86" sqref="E8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124</v>
      </c>
      <c r="C2" s="21"/>
      <c r="D2" s="21"/>
      <c r="E2" s="21"/>
      <c r="F2" s="21"/>
      <c r="G2" s="22"/>
    </row>
    <row r="3" spans="2:7" ht="12.75">
      <c r="B3" s="30" t="s">
        <v>120</v>
      </c>
      <c r="C3" s="29"/>
      <c r="D3" s="29"/>
      <c r="E3" s="29"/>
      <c r="F3" s="29"/>
      <c r="G3" s="31"/>
    </row>
    <row r="4" spans="2:7" ht="12.75">
      <c r="B4" s="23" t="s">
        <v>0</v>
      </c>
      <c r="C4" s="24"/>
      <c r="D4" s="24"/>
      <c r="E4" s="24"/>
      <c r="F4" s="24"/>
      <c r="G4" s="25"/>
    </row>
    <row r="5" spans="2:7" ht="12.75">
      <c r="B5" s="23" t="s">
        <v>121</v>
      </c>
      <c r="C5" s="24"/>
      <c r="D5" s="24"/>
      <c r="E5" s="24"/>
      <c r="F5" s="24"/>
      <c r="G5" s="25"/>
    </row>
    <row r="6" spans="2:7" ht="13.5" thickBot="1">
      <c r="B6" s="26" t="s">
        <v>1</v>
      </c>
      <c r="C6" s="27"/>
      <c r="D6" s="27"/>
      <c r="E6" s="27"/>
      <c r="F6" s="27"/>
      <c r="G6" s="28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38907254.14</v>
      </c>
      <c r="D10" s="9">
        <f>SUM(D11:D17)</f>
        <v>31859317.849999998</v>
      </c>
      <c r="E10" s="11" t="s">
        <v>8</v>
      </c>
      <c r="F10" s="9">
        <f>SUM(F11:F19)</f>
        <v>71375206.39999999</v>
      </c>
      <c r="G10" s="9">
        <f>SUM(G11:G19)</f>
        <v>70642191.21</v>
      </c>
    </row>
    <row r="11" spans="2:7" ht="12.75">
      <c r="B11" s="12" t="s">
        <v>9</v>
      </c>
      <c r="C11" s="9">
        <v>199244.56</v>
      </c>
      <c r="D11" s="9">
        <v>121160.68</v>
      </c>
      <c r="E11" s="13" t="s">
        <v>10</v>
      </c>
      <c r="F11" s="9">
        <v>19964973.04</v>
      </c>
      <c r="G11" s="9">
        <v>18220526.94</v>
      </c>
    </row>
    <row r="12" spans="2:7" ht="12.75">
      <c r="B12" s="12" t="s">
        <v>11</v>
      </c>
      <c r="C12" s="9">
        <v>22807363.17</v>
      </c>
      <c r="D12" s="9">
        <v>12925090.54</v>
      </c>
      <c r="E12" s="13" t="s">
        <v>12</v>
      </c>
      <c r="F12" s="9">
        <v>44250903.15</v>
      </c>
      <c r="G12" s="9">
        <v>44641276.19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ht="12.75">
      <c r="B14" s="12" t="s">
        <v>15</v>
      </c>
      <c r="C14" s="9">
        <v>15900646.41</v>
      </c>
      <c r="D14" s="9">
        <v>18813066.63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2440123.94</v>
      </c>
      <c r="G15" s="9">
        <v>2440123.94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458491.38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4163292.59</v>
      </c>
      <c r="G17" s="9">
        <v>5329540.99</v>
      </c>
    </row>
    <row r="18" spans="2:7" ht="12.75">
      <c r="B18" s="10" t="s">
        <v>23</v>
      </c>
      <c r="C18" s="9">
        <f>SUM(C19:C25)</f>
        <v>16339744.05</v>
      </c>
      <c r="D18" s="9">
        <f>SUM(D19:D25)</f>
        <v>12635680.44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97422.3</v>
      </c>
      <c r="G19" s="9">
        <v>10723.15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157382.79</v>
      </c>
      <c r="G20" s="9">
        <f>SUM(G21:G23)</f>
        <v>162265.66</v>
      </c>
    </row>
    <row r="21" spans="2:7" ht="12.75">
      <c r="B21" s="12" t="s">
        <v>29</v>
      </c>
      <c r="C21" s="9">
        <v>16339744.05</v>
      </c>
      <c r="D21" s="9">
        <v>12635680.44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157382.79</v>
      </c>
      <c r="G23" s="9">
        <v>162265.66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4209544.02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4209544.02</v>
      </c>
      <c r="G25" s="9">
        <v>0</v>
      </c>
    </row>
    <row r="26" spans="2:7" ht="12.75">
      <c r="B26" s="10" t="s">
        <v>39</v>
      </c>
      <c r="C26" s="9">
        <f>SUM(C27:C31)</f>
        <v>6831595.5600000005</v>
      </c>
      <c r="D26" s="9">
        <f>SUM(D27:D31)</f>
        <v>4255452.85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3602692.67</v>
      </c>
      <c r="D27" s="9">
        <v>3599182.07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3228902.89</v>
      </c>
      <c r="D30" s="9">
        <v>656270.78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0.04</v>
      </c>
      <c r="G32" s="9">
        <f>SUM(G33:G38)</f>
        <v>0.04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0.04</v>
      </c>
      <c r="G37" s="9">
        <v>0.04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-1398774.55</v>
      </c>
      <c r="G43" s="9">
        <f>SUM(G44:G46)</f>
        <v>-810386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-1398774.55</v>
      </c>
      <c r="G46" s="9">
        <v>-810386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62078593.75</v>
      </c>
      <c r="D48" s="9">
        <f>D10+D18+D26+D32+D38+D39+D42</f>
        <v>48750451.14</v>
      </c>
      <c r="E48" s="8" t="s">
        <v>82</v>
      </c>
      <c r="F48" s="9">
        <f>F10+F20+F24+F27+F28+F32+F39+F43</f>
        <v>74343358.7</v>
      </c>
      <c r="G48" s="9">
        <f>G10+G20+G24+G27+G28+G32+G39+G43</f>
        <v>69994070.91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0</v>
      </c>
      <c r="G51" s="9">
        <v>0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2.75">
      <c r="B53" s="10" t="s">
        <v>89</v>
      </c>
      <c r="C53" s="9">
        <v>200060508.32</v>
      </c>
      <c r="D53" s="9">
        <v>177586947.1</v>
      </c>
      <c r="E53" s="11" t="s">
        <v>90</v>
      </c>
      <c r="F53" s="9">
        <v>8747471.67</v>
      </c>
      <c r="G53" s="9">
        <v>18812998.6</v>
      </c>
    </row>
    <row r="54" spans="2:7" ht="12.75">
      <c r="B54" s="10" t="s">
        <v>91</v>
      </c>
      <c r="C54" s="9">
        <v>8638481.55</v>
      </c>
      <c r="D54" s="9">
        <v>8589676.15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110948</v>
      </c>
      <c r="D55" s="9">
        <v>110948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-5574058.26</v>
      </c>
      <c r="D56" s="9">
        <v>-5574058.26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8747471.67</v>
      </c>
      <c r="G58" s="9">
        <f>SUM(G51:G56)</f>
        <v>18812998.6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83090830.37</v>
      </c>
      <c r="G60" s="9">
        <f>G48+G58</f>
        <v>88807069.50999999</v>
      </c>
    </row>
    <row r="61" spans="2:7" ht="25.5">
      <c r="B61" s="6" t="s">
        <v>102</v>
      </c>
      <c r="C61" s="9">
        <f>SUM(C51:C59)</f>
        <v>203235879.61</v>
      </c>
      <c r="D61" s="9">
        <f>SUM(D51:D59)</f>
        <v>180713512.99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265314473.36</v>
      </c>
      <c r="D63" s="9">
        <f>D48+D61</f>
        <v>229463964.13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0</v>
      </c>
      <c r="G64" s="9">
        <f>SUM(G65:G67)</f>
        <v>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0</v>
      </c>
      <c r="G66" s="9">
        <v>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182223642.99</v>
      </c>
      <c r="G69" s="9">
        <f>SUM(G70:G74)</f>
        <v>140656894.62</v>
      </c>
    </row>
    <row r="70" spans="2:7" ht="12.75">
      <c r="B70" s="10"/>
      <c r="C70" s="9"/>
      <c r="D70" s="9"/>
      <c r="E70" s="11" t="s">
        <v>110</v>
      </c>
      <c r="F70" s="9">
        <v>41526473.37</v>
      </c>
      <c r="G70" s="9">
        <v>-25370063.28</v>
      </c>
    </row>
    <row r="71" spans="2:7" ht="12.75">
      <c r="B71" s="10"/>
      <c r="C71" s="9"/>
      <c r="D71" s="9"/>
      <c r="E71" s="11" t="s">
        <v>111</v>
      </c>
      <c r="F71" s="9">
        <v>148338336.18</v>
      </c>
      <c r="G71" s="9">
        <v>173708399.46</v>
      </c>
    </row>
    <row r="72" spans="2:7" ht="12.75">
      <c r="B72" s="10"/>
      <c r="C72" s="9"/>
      <c r="D72" s="9"/>
      <c r="E72" s="11" t="s">
        <v>112</v>
      </c>
      <c r="F72" s="9">
        <v>20359609.87</v>
      </c>
      <c r="G72" s="9">
        <v>20359609.87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-28000776.43</v>
      </c>
      <c r="G74" s="9">
        <v>-28041051.43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182223642.99</v>
      </c>
      <c r="G80" s="9">
        <f>G64+G69+G76</f>
        <v>140656894.62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265314473.36</v>
      </c>
      <c r="G82" s="9">
        <f>G60+G80</f>
        <v>229463964.13</v>
      </c>
    </row>
    <row r="83" spans="2:7" ht="13.5" thickBot="1">
      <c r="B83" s="16"/>
      <c r="C83" s="17"/>
      <c r="D83" s="17"/>
      <c r="E83" s="18"/>
      <c r="F83" s="19"/>
      <c r="G83" s="19"/>
    </row>
    <row r="84" ht="18.75" customHeight="1"/>
    <row r="85" ht="23.25" customHeight="1"/>
    <row r="86" spans="2:5" ht="12.75">
      <c r="B86" s="32" t="s">
        <v>125</v>
      </c>
      <c r="E86" s="32" t="s">
        <v>126</v>
      </c>
    </row>
    <row r="87" spans="2:5" ht="12.75">
      <c r="B87" s="2" t="s">
        <v>127</v>
      </c>
      <c r="E87" s="2" t="s">
        <v>128</v>
      </c>
    </row>
  </sheetData>
  <sheetProtection/>
  <mergeCells count="5">
    <mergeCell ref="B2:G2"/>
    <mergeCell ref="B4:G4"/>
    <mergeCell ref="B5:G5"/>
    <mergeCell ref="B6:G6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2016-12-20T19:33:34Z</cp:lastPrinted>
  <dcterms:created xsi:type="dcterms:W3CDTF">2016-10-11T18:36:49Z</dcterms:created>
  <dcterms:modified xsi:type="dcterms:W3CDTF">2023-07-12T18:31:39Z</dcterms:modified>
  <cp:category/>
  <cp:version/>
  <cp:contentType/>
  <cp:contentStatus/>
</cp:coreProperties>
</file>