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2023\ARMONIZACION CONTABLE\2DO TRIMESTRE 2023 def\PRESUPUESTALES\"/>
    </mc:Choice>
  </mc:AlternateContent>
  <xr:revisionPtr revIDLastSave="0" documentId="8_{9D40D7B1-938B-44B0-A6CF-5447A36D1290}" xr6:coauthVersionLast="47" xr6:coauthVersionMax="47" xr10:uidLastSave="{00000000-0000-0000-0000-000000000000}"/>
  <bookViews>
    <workbookView xWindow="-120" yWindow="-120" windowWidth="20730" windowHeight="11760" activeTab="1"/>
  </bookViews>
  <sheets>
    <sheet name="Hoja1" sheetId="1" r:id="rId1"/>
    <sheet name="Hoja1 (2)" sheetId="4" r:id="rId2"/>
    <sheet name="Hoja2" sheetId="2" r:id="rId3"/>
    <sheet name="Hoja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4" l="1"/>
  <c r="F17" i="4"/>
  <c r="E17" i="4"/>
  <c r="D17" i="4"/>
  <c r="C17" i="4"/>
  <c r="H15" i="4"/>
  <c r="H14" i="4"/>
  <c r="H13" i="4"/>
  <c r="H12" i="4"/>
  <c r="H17" i="4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</calcChain>
</file>

<file path=xl/sharedStrings.xml><?xml version="1.0" encoding="utf-8"?>
<sst xmlns="http://schemas.openxmlformats.org/spreadsheetml/2006/main" count="67" uniqueCount="48">
  <si>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</si>
  <si>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</si>
  <si>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</si>
  <si>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</si>
  <si>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</si>
  <si>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</si>
  <si>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</si>
  <si>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</si>
  <si>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</si>
  <si>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</si>
  <si>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</si>
  <si>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</si>
  <si>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</si>
  <si>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Municipio de Hecelchakán</t>
  </si>
  <si>
    <t>Del 1 de Enero al 30 de Junio de 2023</t>
  </si>
  <si>
    <t>Sin Ramo/Dependencia</t>
  </si>
  <si>
    <t xml:space="preserve">          CABILDO</t>
  </si>
  <si>
    <t xml:space="preserve">          PRESIDENCIA</t>
  </si>
  <si>
    <t xml:space="preserve">          DIRECCION GENERAL DE ADMINISTRACIÓN</t>
  </si>
  <si>
    <t xml:space="preserve">          TESORERIA MUNICIPAL</t>
  </si>
  <si>
    <t xml:space="preserve">          DIRECCION GENERAL DE PLANEACIÓN E INNOVACION MUNICIPAL</t>
  </si>
  <si>
    <t xml:space="preserve">          DIRECCION GENERAL DE DESARROLLO TERRITORIAL, URBANO Y OBRAS PÚBLICAS</t>
  </si>
  <si>
    <t xml:space="preserve">          ORGANO INTERNO DE CONTROL</t>
  </si>
  <si>
    <t xml:space="preserve">          DIRECCION DE PROTECCION CIVIL</t>
  </si>
  <si>
    <t xml:space="preserve">          DIRECCION GENERAL DE AGUA POTABLE Y ALCANTARILLADO</t>
  </si>
  <si>
    <t xml:space="preserve">          DIRECCION GENERAL DE EDUCACION, CULTURA Y DEPORTES</t>
  </si>
  <si>
    <t xml:space="preserve">          SECRETARIA GENERAL</t>
  </si>
  <si>
    <t xml:space="preserve">          JUNTA MUNICIPAL DE POMUCH</t>
  </si>
  <si>
    <t xml:space="preserve">          COMISARIA MUNICIPAL DE POCBOC</t>
  </si>
  <si>
    <t xml:space="preserve">          COMISARIA MUNICIPAL DE SANTA CRUZ</t>
  </si>
  <si>
    <t xml:space="preserve">          COMISARIA MUNICIPAL DE DZITNUP</t>
  </si>
  <si>
    <t xml:space="preserve">          COMISARIA MUNICIPAL DE CUMPICH</t>
  </si>
  <si>
    <t xml:space="preserve">          AGENCIA MUNICIPAL DE DZOTCHEN</t>
  </si>
  <si>
    <t xml:space="preserve">          AGENCIAS MUNICIPAL DE BLANCA FLOR</t>
  </si>
  <si>
    <t xml:space="preserve">          AGENCIA MUNICIPAL DE NOHALAL</t>
  </si>
  <si>
    <t xml:space="preserve">          AGENCIA MUNICIPAL DE SODZIL</t>
  </si>
  <si>
    <t xml:space="preserve">          AGENCIA MUNICIPAL DE MONTEBELLO</t>
  </si>
  <si>
    <t xml:space="preserve">          AGENCIA MUNICIPAL DE CHUNKANAN</t>
  </si>
  <si>
    <t>PROF. GERARDO MANUEL CHAN PUC</t>
  </si>
  <si>
    <t>SINDICO DE HACIENDA</t>
  </si>
  <si>
    <t>C.P. LUIS JORGE POOT MOO</t>
  </si>
  <si>
    <t>TESORERO MUNICIPAL</t>
  </si>
  <si>
    <t>2DO TRIMESTRE 2023</t>
  </si>
  <si>
    <t>Gobierno (Federal/Estatal/Municipal) de Municipio de Hecelchakán</t>
  </si>
  <si>
    <t>Poder Ejecutivo</t>
  </si>
  <si>
    <t>Poder Legislativo</t>
  </si>
  <si>
    <t>Poder Judicial</t>
  </si>
  <si>
    <t xml:space="preserve">Órganos Autónomos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</si>
</sst>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&quot;$&quot;#,##0;[Red]\-&quot;$&quot;#,##0"/>
    <numFmt numFmtId="171" formatCode="General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71" fontId="6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</cellStyleXfs>
  <cellXfs count="77">
    <xf numFmtId="0" fontId="0" fillId="0" borderId="0" xfId="0"/>
    <xf numFmtId="0" fontId="12" fillId="0" borderId="0" xfId="0" applyFont="1"/>
    <xf numFmtId="37" fontId="13" fillId="3" borderId="1" xfId="2" applyNumberFormat="1" applyFont="1" applyFill="1" applyBorder="1" applyAlignment="1" applyProtection="1">
      <alignment horizontal="center" vertical="center"/>
    </xf>
    <xf numFmtId="37" fontId="13" fillId="3" borderId="1" xfId="2" applyNumberFormat="1" applyFont="1" applyFill="1" applyBorder="1" applyAlignment="1" applyProtection="1">
      <alignment horizontal="center" wrapText="1"/>
    </xf>
    <xf numFmtId="37" fontId="13" fillId="3" borderId="1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left"/>
    </xf>
    <xf numFmtId="37" fontId="7" fillId="4" borderId="0" xfId="2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vertical="top" wrapText="1"/>
    </xf>
    <xf numFmtId="4" fontId="9" fillId="2" borderId="0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justify" vertical="center" wrapText="1"/>
    </xf>
    <xf numFmtId="3" fontId="10" fillId="2" borderId="5" xfId="0" applyNumberFormat="1" applyFont="1" applyFill="1" applyBorder="1" applyAlignment="1" applyProtection="1">
      <alignment vertical="center" wrapText="1"/>
      <protection locked="0"/>
    </xf>
    <xf numFmtId="3" fontId="10" fillId="2" borderId="5" xfId="0" applyNumberFormat="1" applyFont="1" applyFill="1" applyBorder="1" applyAlignment="1" applyProtection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top" wrapText="1"/>
    </xf>
    <xf numFmtId="0" fontId="15" fillId="0" borderId="0" xfId="0" applyFont="1"/>
    <xf numFmtId="37" fontId="7" fillId="4" borderId="0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/>
    </xf>
    <xf numFmtId="37" fontId="13" fillId="3" borderId="1" xfId="5" applyNumberFormat="1" applyFont="1" applyFill="1" applyBorder="1" applyAlignment="1" applyProtection="1">
      <alignment horizontal="center" wrapText="1"/>
    </xf>
    <xf numFmtId="37" fontId="13" fillId="3" borderId="1" xfId="5" applyNumberFormat="1" applyFont="1" applyFill="1" applyBorder="1" applyAlignment="1" applyProtection="1">
      <alignment horizontal="center"/>
    </xf>
    <xf numFmtId="165" fontId="8" fillId="2" borderId="5" xfId="0" applyNumberFormat="1" applyFont="1" applyFill="1" applyBorder="1" applyAlignment="1">
      <alignment horizontal="justify" vertical="center" wrapText="1"/>
    </xf>
    <xf numFmtId="3" fontId="10" fillId="2" borderId="5" xfId="0" applyNumberFormat="1" applyFont="1" applyFill="1" applyBorder="1" applyAlignment="1">
      <alignment vertical="center" wrapText="1"/>
    </xf>
    <xf numFmtId="1" fontId="10" fillId="2" borderId="5" xfId="0" applyNumberFormat="1" applyFont="1" applyFill="1" applyBorder="1" applyAlignment="1" applyProtection="1">
      <alignment vertical="center" wrapText="1"/>
      <protection locked="0"/>
    </xf>
    <xf numFmtId="1" fontId="10" fillId="2" borderId="5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vertical="center" wrapText="1"/>
    </xf>
    <xf numFmtId="0" fontId="16" fillId="0" borderId="0" xfId="0" applyFont="1"/>
    <xf numFmtId="0" fontId="14" fillId="0" borderId="0" xfId="0" applyFont="1"/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37" fontId="13" fillId="3" borderId="4" xfId="2" applyNumberFormat="1" applyFont="1" applyFill="1" applyBorder="1" applyAlignment="1" applyProtection="1">
      <alignment horizontal="center"/>
    </xf>
    <xf numFmtId="37" fontId="13" fillId="3" borderId="8" xfId="2" applyNumberFormat="1" applyFont="1" applyFill="1" applyBorder="1" applyAlignment="1" applyProtection="1">
      <alignment horizontal="center"/>
    </xf>
    <xf numFmtId="37" fontId="13" fillId="3" borderId="9" xfId="2" applyNumberFormat="1" applyFont="1" applyFill="1" applyBorder="1" applyAlignment="1" applyProtection="1">
      <alignment horizontal="center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7" fontId="7" fillId="4" borderId="0" xfId="4" applyNumberFormat="1" applyFont="1" applyFill="1" applyBorder="1" applyAlignment="1" applyProtection="1">
      <alignment horizontal="center"/>
      <protection locked="0"/>
    </xf>
    <xf numFmtId="37" fontId="7" fillId="4" borderId="0" xfId="2" applyNumberFormat="1" applyFont="1" applyFill="1" applyBorder="1" applyAlignment="1" applyProtection="1">
      <alignment horizontal="center"/>
      <protection locked="0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7" fillId="4" borderId="0" xfId="2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wrapText="1"/>
    </xf>
    <xf numFmtId="37" fontId="7" fillId="4" borderId="0" xfId="5" applyNumberFormat="1" applyFont="1" applyFill="1" applyBorder="1" applyAlignment="1" applyProtection="1">
      <alignment horizontal="center"/>
      <protection locked="0"/>
    </xf>
    <xf numFmtId="37" fontId="7" fillId="4" borderId="0" xfId="5" applyNumberFormat="1" applyFont="1" applyFill="1" applyBorder="1" applyAlignment="1" applyProtection="1">
      <alignment horizontal="center"/>
    </xf>
    <xf numFmtId="37" fontId="13" fillId="3" borderId="6" xfId="5" applyNumberFormat="1" applyFont="1" applyFill="1" applyBorder="1" applyAlignment="1" applyProtection="1">
      <alignment horizontal="center" vertical="center" wrapText="1"/>
    </xf>
    <xf numFmtId="37" fontId="13" fillId="3" borderId="5" xfId="5" applyNumberFormat="1" applyFont="1" applyFill="1" applyBorder="1" applyAlignment="1" applyProtection="1">
      <alignment horizontal="center" vertical="center" wrapText="1"/>
    </xf>
    <xf numFmtId="37" fontId="13" fillId="3" borderId="7" xfId="5" applyNumberFormat="1" applyFont="1" applyFill="1" applyBorder="1" applyAlignment="1" applyProtection="1">
      <alignment horizontal="center" vertical="center" wrapText="1"/>
    </xf>
    <xf numFmtId="37" fontId="13" fillId="3" borderId="4" xfId="5" applyNumberFormat="1" applyFont="1" applyFill="1" applyBorder="1" applyAlignment="1" applyProtection="1">
      <alignment horizontal="center"/>
    </xf>
    <xf numFmtId="37" fontId="13" fillId="3" borderId="8" xfId="5" applyNumberFormat="1" applyFont="1" applyFill="1" applyBorder="1" applyAlignment="1" applyProtection="1">
      <alignment horizontal="center"/>
    </xf>
    <xf numFmtId="37" fontId="13" fillId="3" borderId="9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19050</xdr:rowOff>
    </xdr:from>
    <xdr:to>
      <xdr:col>1</xdr:col>
      <xdr:colOff>1095375</xdr:colOff>
      <xdr:row>10</xdr:row>
      <xdr:rowOff>161925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8363C0C9-1131-B2AE-90DE-41DEE90F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10953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5</xdr:row>
      <xdr:rowOff>104775</xdr:rowOff>
    </xdr:from>
    <xdr:to>
      <xdr:col>8</xdr:col>
      <xdr:colOff>114300</xdr:colOff>
      <xdr:row>10</xdr:row>
      <xdr:rowOff>152400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74E2592F-43A0-73AC-79F3-2ABC1EDC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80975"/>
          <a:ext cx="1295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1</xdr:col>
      <xdr:colOff>1133475</xdr:colOff>
      <xdr:row>6</xdr:row>
      <xdr:rowOff>133350</xdr:rowOff>
    </xdr:to>
    <xdr:pic>
      <xdr:nvPicPr>
        <xdr:cNvPr id="2049" name="Imagen 1">
          <a:extLst>
            <a:ext uri="{FF2B5EF4-FFF2-40B4-BE49-F238E27FC236}">
              <a16:creationId xmlns:a16="http://schemas.microsoft.com/office/drawing/2014/main" id="{916A08F8-0DE4-A988-8D3D-23456162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11239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0</xdr:row>
      <xdr:rowOff>180975</xdr:rowOff>
    </xdr:from>
    <xdr:to>
      <xdr:col>8</xdr:col>
      <xdr:colOff>47625</xdr:colOff>
      <xdr:row>6</xdr:row>
      <xdr:rowOff>133350</xdr:rowOff>
    </xdr:to>
    <xdr:pic>
      <xdr:nvPicPr>
        <xdr:cNvPr id="2050" name="Imagen 2">
          <a:extLst>
            <a:ext uri="{FF2B5EF4-FFF2-40B4-BE49-F238E27FC236}">
              <a16:creationId xmlns:a16="http://schemas.microsoft.com/office/drawing/2014/main" id="{8EB4D9B4-DAC2-0D0D-70C2-AA5BB901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80975"/>
          <a:ext cx="1104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0"/>
  <sheetViews>
    <sheetView showGridLines="0" topLeftCell="A5" zoomScale="85" zoomScaleNormal="85" workbookViewId="0">
      <selection activeCell="A52" sqref="A52:IV57"/>
    </sheetView>
  </sheetViews>
  <sheetFormatPr baseColWidth="10" defaultColWidth="0" defaultRowHeight="14.25" x14ac:dyDescent="0.2"/>
  <cols>
    <col min="1" max="1" width="2.7109375" style="1" customWidth="1"/>
    <col min="2" max="2" width="45" style="8" customWidth="1"/>
    <col min="3" max="8" width="26.42578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54" t="s">
        <v>42</v>
      </c>
      <c r="C6" s="54"/>
      <c r="D6" s="54"/>
      <c r="E6" s="54"/>
      <c r="F6" s="54"/>
      <c r="G6" s="54"/>
      <c r="H6" s="54"/>
    </row>
    <row r="7" spans="2:8" x14ac:dyDescent="0.2">
      <c r="B7" s="55" t="s">
        <v>13</v>
      </c>
      <c r="C7" s="55"/>
      <c r="D7" s="55"/>
      <c r="E7" s="55"/>
      <c r="F7" s="55"/>
      <c r="G7" s="55"/>
      <c r="H7" s="55"/>
    </row>
    <row r="8" spans="2:8" x14ac:dyDescent="0.2">
      <c r="B8" s="59" t="s">
        <v>2</v>
      </c>
      <c r="C8" s="59"/>
      <c r="D8" s="59"/>
      <c r="E8" s="59"/>
      <c r="F8" s="59"/>
      <c r="G8" s="59"/>
      <c r="H8" s="59"/>
    </row>
    <row r="9" spans="2:8" x14ac:dyDescent="0.2">
      <c r="B9" s="59" t="s">
        <v>3</v>
      </c>
      <c r="C9" s="59"/>
      <c r="D9" s="59"/>
      <c r="E9" s="59"/>
      <c r="F9" s="59"/>
      <c r="G9" s="59"/>
      <c r="H9" s="59"/>
    </row>
    <row r="10" spans="2:8" x14ac:dyDescent="0.2">
      <c r="B10" s="59" t="s">
        <v>14</v>
      </c>
      <c r="C10" s="59"/>
      <c r="D10" s="59"/>
      <c r="E10" s="59"/>
      <c r="F10" s="59"/>
      <c r="G10" s="59"/>
      <c r="H10" s="59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ht="15" customHeight="1" x14ac:dyDescent="0.2">
      <c r="B12" s="56" t="s">
        <v>4</v>
      </c>
      <c r="C12" s="47" t="s">
        <v>5</v>
      </c>
      <c r="D12" s="48"/>
      <c r="E12" s="48"/>
      <c r="F12" s="48"/>
      <c r="G12" s="49"/>
      <c r="H12" s="50" t="s">
        <v>6</v>
      </c>
    </row>
    <row r="13" spans="2:8" ht="24" x14ac:dyDescent="0.2">
      <c r="B13" s="57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50"/>
    </row>
    <row r="14" spans="2:8" x14ac:dyDescent="0.2">
      <c r="B14" s="58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">
      <c r="B15" s="5"/>
      <c r="C15" s="19"/>
      <c r="D15" s="19"/>
      <c r="E15" s="19"/>
      <c r="F15" s="19"/>
      <c r="G15" s="19"/>
      <c r="H15" s="19"/>
    </row>
    <row r="16" spans="2:8" x14ac:dyDescent="0.2">
      <c r="B16" s="25" t="s">
        <v>15</v>
      </c>
      <c r="C16" s="23">
        <v>226859289</v>
      </c>
      <c r="D16" s="23">
        <v>0</v>
      </c>
      <c r="E16" s="24">
        <f t="shared" ref="E16:E38" si="0">C16+D16</f>
        <v>226859289</v>
      </c>
      <c r="F16" s="23">
        <v>121337097.15000001</v>
      </c>
      <c r="G16" s="23">
        <v>111962676.90000001</v>
      </c>
      <c r="H16" s="24">
        <f t="shared" ref="H16:H38" si="1">E16-F16</f>
        <v>105522191.84999999</v>
      </c>
    </row>
    <row r="17" spans="2:8" x14ac:dyDescent="0.2">
      <c r="B17" s="26" t="s">
        <v>16</v>
      </c>
      <c r="C17" s="20">
        <v>6311471.2400000002</v>
      </c>
      <c r="D17" s="20">
        <v>0</v>
      </c>
      <c r="E17" s="21">
        <f t="shared" si="0"/>
        <v>6311471.2400000002</v>
      </c>
      <c r="F17" s="20">
        <v>3072804.38</v>
      </c>
      <c r="G17" s="20">
        <v>2806116.38</v>
      </c>
      <c r="H17" s="21">
        <f t="shared" si="1"/>
        <v>3238666.8600000003</v>
      </c>
    </row>
    <row r="18" spans="2:8" x14ac:dyDescent="0.2">
      <c r="B18" s="26" t="s">
        <v>17</v>
      </c>
      <c r="C18" s="20">
        <v>7974553.3300000001</v>
      </c>
      <c r="D18" s="20">
        <v>0</v>
      </c>
      <c r="E18" s="21">
        <f t="shared" si="0"/>
        <v>7974553.3300000001</v>
      </c>
      <c r="F18" s="20">
        <v>3960951.92</v>
      </c>
      <c r="G18" s="20">
        <v>3940161.92</v>
      </c>
      <c r="H18" s="21">
        <f t="shared" si="1"/>
        <v>4013601.41</v>
      </c>
    </row>
    <row r="19" spans="2:8" x14ac:dyDescent="0.2">
      <c r="B19" s="26" t="s">
        <v>18</v>
      </c>
      <c r="C19" s="20">
        <v>79304605.670000002</v>
      </c>
      <c r="D19" s="20">
        <v>0</v>
      </c>
      <c r="E19" s="21">
        <f t="shared" si="0"/>
        <v>79304605.670000002</v>
      </c>
      <c r="F19" s="20">
        <v>33666598.240000002</v>
      </c>
      <c r="G19" s="20">
        <v>30556402.239999998</v>
      </c>
      <c r="H19" s="21">
        <f t="shared" si="1"/>
        <v>45638007.43</v>
      </c>
    </row>
    <row r="20" spans="2:8" x14ac:dyDescent="0.2">
      <c r="B20" s="26" t="s">
        <v>19</v>
      </c>
      <c r="C20" s="20">
        <v>3041500</v>
      </c>
      <c r="D20" s="20">
        <v>0</v>
      </c>
      <c r="E20" s="21">
        <f t="shared" si="0"/>
        <v>3041500</v>
      </c>
      <c r="F20" s="20">
        <v>3492877.67</v>
      </c>
      <c r="G20" s="20">
        <v>3492877.67</v>
      </c>
      <c r="H20" s="21">
        <f t="shared" si="1"/>
        <v>-451377.66999999993</v>
      </c>
    </row>
    <row r="21" spans="2:8" ht="24" x14ac:dyDescent="0.2">
      <c r="B21" s="26" t="s">
        <v>20</v>
      </c>
      <c r="C21" s="20">
        <v>90331227</v>
      </c>
      <c r="D21" s="20">
        <v>0</v>
      </c>
      <c r="E21" s="21">
        <f t="shared" si="0"/>
        <v>90331227</v>
      </c>
      <c r="F21" s="20">
        <v>51025367.329999998</v>
      </c>
      <c r="G21" s="20">
        <v>45417981.079999998</v>
      </c>
      <c r="H21" s="21">
        <f t="shared" si="1"/>
        <v>39305859.670000002</v>
      </c>
    </row>
    <row r="22" spans="2:8" ht="24" x14ac:dyDescent="0.2">
      <c r="B22" s="26" t="s">
        <v>21</v>
      </c>
      <c r="C22" s="20">
        <v>6498000</v>
      </c>
      <c r="D22" s="20">
        <v>0</v>
      </c>
      <c r="E22" s="21">
        <f t="shared" si="0"/>
        <v>6498000</v>
      </c>
      <c r="F22" s="20">
        <v>4776033.67</v>
      </c>
      <c r="G22" s="20">
        <v>4776033.67</v>
      </c>
      <c r="H22" s="21">
        <f t="shared" si="1"/>
        <v>1721966.33</v>
      </c>
    </row>
    <row r="23" spans="2:8" x14ac:dyDescent="0.2">
      <c r="B23" s="26" t="s">
        <v>22</v>
      </c>
      <c r="C23" s="20">
        <v>61500</v>
      </c>
      <c r="D23" s="20">
        <v>0</v>
      </c>
      <c r="E23" s="21">
        <f t="shared" si="0"/>
        <v>61500</v>
      </c>
      <c r="F23" s="20">
        <v>36453.99</v>
      </c>
      <c r="G23" s="20">
        <v>36453.99</v>
      </c>
      <c r="H23" s="21">
        <f t="shared" si="1"/>
        <v>25046.010000000002</v>
      </c>
    </row>
    <row r="24" spans="2:8" x14ac:dyDescent="0.2">
      <c r="B24" s="26" t="s">
        <v>23</v>
      </c>
      <c r="C24" s="20">
        <v>589525</v>
      </c>
      <c r="D24" s="20">
        <v>0</v>
      </c>
      <c r="E24" s="21">
        <f t="shared" si="0"/>
        <v>589525</v>
      </c>
      <c r="F24" s="20">
        <v>42570.05</v>
      </c>
      <c r="G24" s="20">
        <v>42570.05</v>
      </c>
      <c r="H24" s="21">
        <f t="shared" si="1"/>
        <v>546954.94999999995</v>
      </c>
    </row>
    <row r="25" spans="2:8" ht="24" x14ac:dyDescent="0.2">
      <c r="B25" s="26" t="s">
        <v>24</v>
      </c>
      <c r="C25" s="20">
        <v>1850000</v>
      </c>
      <c r="D25" s="20">
        <v>0</v>
      </c>
      <c r="E25" s="21">
        <f t="shared" si="0"/>
        <v>1850000</v>
      </c>
      <c r="F25" s="20">
        <v>702939.02</v>
      </c>
      <c r="G25" s="20">
        <v>702939.02</v>
      </c>
      <c r="H25" s="21">
        <f t="shared" si="1"/>
        <v>1147060.98</v>
      </c>
    </row>
    <row r="26" spans="2:8" ht="24" x14ac:dyDescent="0.2">
      <c r="B26" s="26" t="s">
        <v>25</v>
      </c>
      <c r="C26" s="20">
        <v>1761000</v>
      </c>
      <c r="D26" s="20">
        <v>0</v>
      </c>
      <c r="E26" s="21">
        <f t="shared" si="0"/>
        <v>1761000</v>
      </c>
      <c r="F26" s="20">
        <v>3335075.45</v>
      </c>
      <c r="G26" s="20">
        <v>3335075.45</v>
      </c>
      <c r="H26" s="21">
        <f t="shared" si="1"/>
        <v>-1574075.4500000002</v>
      </c>
    </row>
    <row r="27" spans="2:8" x14ac:dyDescent="0.2">
      <c r="B27" s="26" t="s">
        <v>26</v>
      </c>
      <c r="C27" s="20">
        <v>16216994.02</v>
      </c>
      <c r="D27" s="20">
        <v>0</v>
      </c>
      <c r="E27" s="21">
        <f t="shared" si="0"/>
        <v>16216994.02</v>
      </c>
      <c r="F27" s="20">
        <v>12120871.32</v>
      </c>
      <c r="G27" s="20">
        <v>11751511.32</v>
      </c>
      <c r="H27" s="21">
        <f t="shared" si="1"/>
        <v>4096122.6999999993</v>
      </c>
    </row>
    <row r="28" spans="2:8" x14ac:dyDescent="0.2">
      <c r="B28" s="26" t="s">
        <v>27</v>
      </c>
      <c r="C28" s="20">
        <v>9033104.1899999995</v>
      </c>
      <c r="D28" s="20">
        <v>0</v>
      </c>
      <c r="E28" s="21">
        <f t="shared" si="0"/>
        <v>9033104.1899999995</v>
      </c>
      <c r="F28" s="20">
        <v>3221704.22</v>
      </c>
      <c r="G28" s="20">
        <v>3221704.22</v>
      </c>
      <c r="H28" s="21">
        <f t="shared" si="1"/>
        <v>5811399.9699999988</v>
      </c>
    </row>
    <row r="29" spans="2:8" x14ac:dyDescent="0.2">
      <c r="B29" s="26" t="s">
        <v>28</v>
      </c>
      <c r="C29" s="20">
        <v>548667.71</v>
      </c>
      <c r="D29" s="20">
        <v>0</v>
      </c>
      <c r="E29" s="21">
        <f t="shared" si="0"/>
        <v>548667.71</v>
      </c>
      <c r="F29" s="20">
        <v>257428.64</v>
      </c>
      <c r="G29" s="20">
        <v>257428.64</v>
      </c>
      <c r="H29" s="21">
        <f t="shared" si="1"/>
        <v>291239.06999999995</v>
      </c>
    </row>
    <row r="30" spans="2:8" x14ac:dyDescent="0.2">
      <c r="B30" s="26" t="s">
        <v>29</v>
      </c>
      <c r="C30" s="20">
        <v>548927.51</v>
      </c>
      <c r="D30" s="20">
        <v>0</v>
      </c>
      <c r="E30" s="21">
        <f t="shared" si="0"/>
        <v>548927.51</v>
      </c>
      <c r="F30" s="20">
        <v>257261.48</v>
      </c>
      <c r="G30" s="20">
        <v>257261.48</v>
      </c>
      <c r="H30" s="21">
        <f t="shared" si="1"/>
        <v>291666.03000000003</v>
      </c>
    </row>
    <row r="31" spans="2:8" x14ac:dyDescent="0.2">
      <c r="B31" s="26" t="s">
        <v>30</v>
      </c>
      <c r="C31" s="20">
        <v>503070.74</v>
      </c>
      <c r="D31" s="20">
        <v>0</v>
      </c>
      <c r="E31" s="21">
        <f t="shared" si="0"/>
        <v>503070.74</v>
      </c>
      <c r="F31" s="20">
        <v>250050.75</v>
      </c>
      <c r="G31" s="20">
        <v>250050.75</v>
      </c>
      <c r="H31" s="21">
        <f t="shared" si="1"/>
        <v>253019.99</v>
      </c>
    </row>
    <row r="32" spans="2:8" x14ac:dyDescent="0.2">
      <c r="B32" s="26" t="s">
        <v>31</v>
      </c>
      <c r="C32" s="20">
        <v>546696.59</v>
      </c>
      <c r="D32" s="20">
        <v>0</v>
      </c>
      <c r="E32" s="21">
        <f t="shared" si="0"/>
        <v>546696.59</v>
      </c>
      <c r="F32" s="20">
        <v>268388.17</v>
      </c>
      <c r="G32" s="20">
        <v>268388.17</v>
      </c>
      <c r="H32" s="21">
        <f t="shared" si="1"/>
        <v>278308.42</v>
      </c>
    </row>
    <row r="33" spans="2:8" x14ac:dyDescent="0.2">
      <c r="B33" s="26" t="s">
        <v>32</v>
      </c>
      <c r="C33" s="20">
        <v>230491.76</v>
      </c>
      <c r="D33" s="20">
        <v>0</v>
      </c>
      <c r="E33" s="21">
        <f t="shared" si="0"/>
        <v>230491.76</v>
      </c>
      <c r="F33" s="20">
        <v>114644.38</v>
      </c>
      <c r="G33" s="20">
        <v>114644.38</v>
      </c>
      <c r="H33" s="21">
        <f t="shared" si="1"/>
        <v>115847.38</v>
      </c>
    </row>
    <row r="34" spans="2:8" x14ac:dyDescent="0.2">
      <c r="B34" s="26" t="s">
        <v>33</v>
      </c>
      <c r="C34" s="20">
        <v>198346.04</v>
      </c>
      <c r="D34" s="20">
        <v>0</v>
      </c>
      <c r="E34" s="21">
        <f t="shared" si="0"/>
        <v>198346.04</v>
      </c>
      <c r="F34" s="20">
        <v>95379.91</v>
      </c>
      <c r="G34" s="20">
        <v>95379.91</v>
      </c>
      <c r="H34" s="21">
        <f t="shared" si="1"/>
        <v>102966.13</v>
      </c>
    </row>
    <row r="35" spans="2:8" x14ac:dyDescent="0.2">
      <c r="B35" s="26" t="s">
        <v>34</v>
      </c>
      <c r="C35" s="20">
        <v>370829.5</v>
      </c>
      <c r="D35" s="20">
        <v>0</v>
      </c>
      <c r="E35" s="21">
        <f t="shared" si="0"/>
        <v>370829.5</v>
      </c>
      <c r="F35" s="20">
        <v>178287.43</v>
      </c>
      <c r="G35" s="20">
        <v>178287.43</v>
      </c>
      <c r="H35" s="21">
        <f t="shared" si="1"/>
        <v>192542.07</v>
      </c>
    </row>
    <row r="36" spans="2:8" x14ac:dyDescent="0.2">
      <c r="B36" s="26" t="s">
        <v>35</v>
      </c>
      <c r="C36" s="20">
        <v>247890.39</v>
      </c>
      <c r="D36" s="20">
        <v>0</v>
      </c>
      <c r="E36" s="21">
        <f t="shared" si="0"/>
        <v>247890.39</v>
      </c>
      <c r="F36" s="20">
        <v>123150.74</v>
      </c>
      <c r="G36" s="20">
        <v>123150.74</v>
      </c>
      <c r="H36" s="21">
        <f t="shared" si="1"/>
        <v>124739.65000000001</v>
      </c>
    </row>
    <row r="37" spans="2:8" x14ac:dyDescent="0.2">
      <c r="B37" s="26" t="s">
        <v>36</v>
      </c>
      <c r="C37" s="20">
        <v>203805.08</v>
      </c>
      <c r="D37" s="20">
        <v>0</v>
      </c>
      <c r="E37" s="21">
        <f t="shared" si="0"/>
        <v>203805.08</v>
      </c>
      <c r="F37" s="20">
        <v>96529.03</v>
      </c>
      <c r="G37" s="20">
        <v>96529.03</v>
      </c>
      <c r="H37" s="21">
        <f t="shared" si="1"/>
        <v>107276.04999999999</v>
      </c>
    </row>
    <row r="38" spans="2:8" x14ac:dyDescent="0.2">
      <c r="B38" s="26" t="s">
        <v>37</v>
      </c>
      <c r="C38" s="20">
        <v>487083.23</v>
      </c>
      <c r="D38" s="20">
        <v>0</v>
      </c>
      <c r="E38" s="21">
        <f t="shared" si="0"/>
        <v>487083.23</v>
      </c>
      <c r="F38" s="20">
        <v>241729.36</v>
      </c>
      <c r="G38" s="20">
        <v>241729.36</v>
      </c>
      <c r="H38" s="21">
        <f t="shared" si="1"/>
        <v>245353.87</v>
      </c>
    </row>
    <row r="39" spans="2:8" x14ac:dyDescent="0.2">
      <c r="B39" s="6"/>
      <c r="C39" s="20"/>
      <c r="D39" s="20"/>
      <c r="E39" s="21"/>
      <c r="F39" s="20"/>
      <c r="G39" s="20"/>
      <c r="H39" s="21"/>
    </row>
    <row r="40" spans="2:8" x14ac:dyDescent="0.2">
      <c r="B40" s="6"/>
      <c r="C40" s="20"/>
      <c r="D40" s="20"/>
      <c r="E40" s="21"/>
      <c r="F40" s="20"/>
      <c r="G40" s="20"/>
      <c r="H40" s="21"/>
    </row>
    <row r="41" spans="2:8" x14ac:dyDescent="0.2">
      <c r="B41" s="6"/>
      <c r="C41" s="20"/>
      <c r="D41" s="20"/>
      <c r="E41" s="21"/>
      <c r="F41" s="20"/>
      <c r="G41" s="20"/>
      <c r="H41" s="21"/>
    </row>
    <row r="42" spans="2:8" x14ac:dyDescent="0.2">
      <c r="B42" s="6"/>
      <c r="C42" s="20"/>
      <c r="D42" s="20"/>
      <c r="E42" s="21"/>
      <c r="F42" s="20"/>
      <c r="G42" s="20"/>
      <c r="H42" s="21"/>
    </row>
    <row r="43" spans="2:8" x14ac:dyDescent="0.2">
      <c r="B43" s="6"/>
      <c r="C43" s="20"/>
      <c r="D43" s="20"/>
      <c r="E43" s="21"/>
      <c r="F43" s="20"/>
      <c r="G43" s="20"/>
      <c r="H43" s="21"/>
    </row>
    <row r="44" spans="2:8" x14ac:dyDescent="0.2">
      <c r="B44" s="6"/>
      <c r="C44" s="20"/>
      <c r="D44" s="20"/>
      <c r="E44" s="21"/>
      <c r="F44" s="20"/>
      <c r="G44" s="20"/>
      <c r="H44" s="21"/>
    </row>
    <row r="45" spans="2:8" x14ac:dyDescent="0.2">
      <c r="B45" s="6"/>
      <c r="C45" s="20"/>
      <c r="D45" s="20"/>
      <c r="E45" s="21"/>
      <c r="F45" s="20"/>
      <c r="G45" s="20"/>
      <c r="H45" s="21"/>
    </row>
    <row r="46" spans="2:8" x14ac:dyDescent="0.2">
      <c r="B46" s="6"/>
      <c r="C46" s="20"/>
      <c r="D46" s="20"/>
      <c r="E46" s="21"/>
      <c r="F46" s="20"/>
      <c r="G46" s="20"/>
      <c r="H46" s="21"/>
    </row>
    <row r="47" spans="2:8" x14ac:dyDescent="0.2">
      <c r="B47" s="7"/>
      <c r="C47" s="20"/>
      <c r="D47" s="20"/>
      <c r="E47" s="21"/>
      <c r="F47" s="20"/>
      <c r="G47" s="20"/>
      <c r="H47" s="21"/>
    </row>
    <row r="48" spans="2:8" s="11" customFormat="1" ht="24" customHeight="1" x14ac:dyDescent="0.25">
      <c r="B48" s="10" t="s">
        <v>10</v>
      </c>
      <c r="C48" s="22">
        <v>226859289</v>
      </c>
      <c r="D48" s="22">
        <v>0</v>
      </c>
      <c r="E48" s="22">
        <v>226859289</v>
      </c>
      <c r="F48" s="22">
        <v>121337097.15000001</v>
      </c>
      <c r="G48" s="22">
        <v>111962676.90000001</v>
      </c>
      <c r="H48" s="22">
        <v>105522191.84999999</v>
      </c>
    </row>
    <row r="49" spans="1:8" s="11" customFormat="1" ht="24" customHeight="1" x14ac:dyDescent="0.25">
      <c r="B49" s="12"/>
      <c r="C49" s="18"/>
      <c r="D49" s="18"/>
      <c r="E49" s="18"/>
      <c r="F49" s="18"/>
      <c r="G49" s="18"/>
      <c r="H49" s="18"/>
    </row>
    <row r="50" spans="1:8" ht="15" customHeight="1" x14ac:dyDescent="0.2">
      <c r="A50" s="15"/>
      <c r="B50" s="51" t="s">
        <v>38</v>
      </c>
      <c r="C50" s="51"/>
      <c r="D50" s="51"/>
      <c r="F50" s="51" t="s">
        <v>40</v>
      </c>
      <c r="G50" s="51"/>
      <c r="H50" s="51"/>
    </row>
    <row r="51" spans="1:8" s="13" customFormat="1" ht="15" customHeight="1" x14ac:dyDescent="0.2">
      <c r="A51" s="15"/>
      <c r="B51" s="52" t="s">
        <v>39</v>
      </c>
      <c r="C51" s="52"/>
      <c r="D51" s="52"/>
      <c r="F51" s="53" t="s">
        <v>41</v>
      </c>
      <c r="G51" s="53"/>
      <c r="H51" s="53"/>
    </row>
    <row r="52" spans="1:8" s="13" customFormat="1" ht="15" hidden="1" customHeight="1" x14ac:dyDescent="0.2">
      <c r="A52" s="17"/>
      <c r="B52" s="46"/>
      <c r="C52" s="46"/>
      <c r="D52" s="46"/>
      <c r="F52" s="46"/>
      <c r="G52" s="46"/>
      <c r="H52" s="46"/>
    </row>
    <row r="53" spans="1:8" s="13" customFormat="1" ht="24" hidden="1" customHeight="1" x14ac:dyDescent="0.2">
      <c r="B53" s="46"/>
      <c r="C53" s="46"/>
      <c r="D53" s="46"/>
      <c r="F53" s="46"/>
      <c r="G53" s="46"/>
      <c r="H53" s="46"/>
    </row>
    <row r="54" spans="1:8" s="13" customFormat="1" ht="24" hidden="1" customHeight="1" x14ac:dyDescent="0.2">
      <c r="B54" s="16"/>
      <c r="C54" s="16"/>
      <c r="D54" s="16"/>
      <c r="F54" s="14"/>
      <c r="G54" s="14"/>
    </row>
    <row r="55" spans="1:8" s="13" customFormat="1" ht="15" hidden="1" customHeight="1" x14ac:dyDescent="0.2">
      <c r="B55" s="46"/>
      <c r="C55" s="46"/>
      <c r="D55" s="46"/>
      <c r="F55" s="46"/>
      <c r="G55" s="46"/>
      <c r="H55" s="46"/>
    </row>
    <row r="56" spans="1:8" s="13" customFormat="1" ht="24" hidden="1" customHeight="1" x14ac:dyDescent="0.2">
      <c r="B56" s="46"/>
      <c r="C56" s="46"/>
      <c r="D56" s="46"/>
      <c r="F56" s="46"/>
      <c r="G56" s="46"/>
      <c r="H56" s="46"/>
    </row>
    <row r="57" spans="1:8" ht="15" hidden="1" customHeight="1" x14ac:dyDescent="0.2"/>
    <row r="58" spans="1:8" ht="15" hidden="1" customHeight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</sheetData>
  <sheetProtection formatCells="0" insertRows="0"/>
  <mergeCells count="20">
    <mergeCell ref="F51:H51"/>
    <mergeCell ref="B55:D55"/>
    <mergeCell ref="F52:H52"/>
    <mergeCell ref="F55:H55"/>
    <mergeCell ref="B6:H6"/>
    <mergeCell ref="B7:H7"/>
    <mergeCell ref="B12:B14"/>
    <mergeCell ref="B8:H8"/>
    <mergeCell ref="B9:H9"/>
    <mergeCell ref="B10:H10"/>
    <mergeCell ref="F56:H56"/>
    <mergeCell ref="F53:H53"/>
    <mergeCell ref="B52:D52"/>
    <mergeCell ref="B53:D53"/>
    <mergeCell ref="B56:D56"/>
    <mergeCell ref="C12:G12"/>
    <mergeCell ref="H12:H13"/>
    <mergeCell ref="B50:D50"/>
    <mergeCell ref="B51:D51"/>
    <mergeCell ref="F50:H50"/>
  </mergeCells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09"/>
  <sheetViews>
    <sheetView showGridLines="0" tabSelected="1" zoomScale="85" zoomScaleNormal="85" workbookViewId="0">
      <selection activeCell="E22" sqref="E22"/>
    </sheetView>
  </sheetViews>
  <sheetFormatPr baseColWidth="10" defaultColWidth="0" defaultRowHeight="14.25" customHeight="1" zeroHeight="1" x14ac:dyDescent="0.2"/>
  <cols>
    <col min="1" max="1" width="2.7109375" style="28" customWidth="1"/>
    <col min="2" max="2" width="33.42578125" style="8" customWidth="1"/>
    <col min="3" max="8" width="25.5703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1:8" x14ac:dyDescent="0.2">
      <c r="B1" s="1"/>
    </row>
    <row r="2" spans="1:8" x14ac:dyDescent="0.2">
      <c r="B2" s="68" t="s">
        <v>42</v>
      </c>
      <c r="C2" s="68"/>
      <c r="D2" s="68"/>
      <c r="E2" s="68"/>
      <c r="F2" s="68"/>
      <c r="G2" s="68"/>
      <c r="H2" s="68"/>
    </row>
    <row r="3" spans="1:8" x14ac:dyDescent="0.2">
      <c r="B3" s="68" t="s">
        <v>43</v>
      </c>
      <c r="C3" s="68"/>
      <c r="D3" s="68"/>
      <c r="E3" s="68"/>
      <c r="F3" s="68"/>
      <c r="G3" s="68"/>
      <c r="H3" s="68"/>
    </row>
    <row r="4" spans="1:8" x14ac:dyDescent="0.2">
      <c r="B4" s="69" t="s">
        <v>2</v>
      </c>
      <c r="C4" s="69"/>
      <c r="D4" s="69"/>
      <c r="E4" s="69"/>
      <c r="F4" s="69"/>
      <c r="G4" s="69"/>
      <c r="H4" s="69"/>
    </row>
    <row r="5" spans="1:8" x14ac:dyDescent="0.2">
      <c r="B5" s="69" t="s">
        <v>3</v>
      </c>
      <c r="C5" s="69"/>
      <c r="D5" s="69"/>
      <c r="E5" s="69"/>
      <c r="F5" s="69"/>
      <c r="G5" s="69"/>
      <c r="H5" s="69"/>
    </row>
    <row r="6" spans="1:8" x14ac:dyDescent="0.2">
      <c r="B6" s="69" t="s">
        <v>14</v>
      </c>
      <c r="C6" s="69"/>
      <c r="D6" s="69"/>
      <c r="E6" s="69"/>
      <c r="F6" s="69"/>
      <c r="G6" s="69"/>
      <c r="H6" s="69"/>
    </row>
    <row r="7" spans="1:8" x14ac:dyDescent="0.2">
      <c r="B7" s="29"/>
      <c r="C7" s="29"/>
      <c r="D7" s="29"/>
      <c r="E7" s="29"/>
      <c r="F7" s="29"/>
      <c r="G7" s="29"/>
      <c r="H7" s="29"/>
    </row>
    <row r="8" spans="1:8" ht="15" customHeight="1" x14ac:dyDescent="0.2">
      <c r="B8" s="70" t="s">
        <v>4</v>
      </c>
      <c r="C8" s="73" t="s">
        <v>5</v>
      </c>
      <c r="D8" s="74"/>
      <c r="E8" s="74"/>
      <c r="F8" s="74"/>
      <c r="G8" s="75"/>
      <c r="H8" s="76" t="s">
        <v>6</v>
      </c>
    </row>
    <row r="9" spans="1:8" ht="24" x14ac:dyDescent="0.2">
      <c r="B9" s="71"/>
      <c r="C9" s="30" t="s">
        <v>7</v>
      </c>
      <c r="D9" s="31" t="s">
        <v>12</v>
      </c>
      <c r="E9" s="30" t="s">
        <v>0</v>
      </c>
      <c r="F9" s="30" t="s">
        <v>1</v>
      </c>
      <c r="G9" s="30" t="s">
        <v>8</v>
      </c>
      <c r="H9" s="76"/>
    </row>
    <row r="10" spans="1:8" x14ac:dyDescent="0.2">
      <c r="B10" s="72"/>
      <c r="C10" s="32">
        <v>1</v>
      </c>
      <c r="D10" s="32">
        <v>2</v>
      </c>
      <c r="E10" s="32" t="s">
        <v>11</v>
      </c>
      <c r="F10" s="32">
        <v>4</v>
      </c>
      <c r="G10" s="32">
        <v>5</v>
      </c>
      <c r="H10" s="32" t="s">
        <v>9</v>
      </c>
    </row>
    <row r="11" spans="1:8" x14ac:dyDescent="0.2">
      <c r="B11" s="5"/>
      <c r="C11" s="33"/>
      <c r="D11" s="33"/>
      <c r="E11" s="33"/>
      <c r="F11" s="33"/>
      <c r="G11" s="33"/>
      <c r="H11" s="33"/>
    </row>
    <row r="12" spans="1:8" ht="20.100000000000001" customHeight="1" x14ac:dyDescent="0.2">
      <c r="A12" s="28">
        <v>2</v>
      </c>
      <c r="B12" s="6" t="s">
        <v>44</v>
      </c>
      <c r="C12" s="20">
        <v>226859289</v>
      </c>
      <c r="D12" s="20">
        <v>0</v>
      </c>
      <c r="E12" s="20">
        <v>226859289</v>
      </c>
      <c r="F12" s="20">
        <v>121337097.15000001</v>
      </c>
      <c r="G12" s="20">
        <v>111962676.90000001</v>
      </c>
      <c r="H12" s="20">
        <f>+E12-F12</f>
        <v>105522191.84999999</v>
      </c>
    </row>
    <row r="13" spans="1:8" ht="20.100000000000001" customHeight="1" x14ac:dyDescent="0.2">
      <c r="A13" s="28">
        <v>4</v>
      </c>
      <c r="B13" s="6" t="s">
        <v>45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34">
        <f>+E13-F13</f>
        <v>0</v>
      </c>
    </row>
    <row r="14" spans="1:8" ht="20.100000000000001" customHeight="1" x14ac:dyDescent="0.2">
      <c r="A14" s="28">
        <v>3</v>
      </c>
      <c r="B14" s="6" t="s">
        <v>46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34">
        <f>+E14-F14</f>
        <v>0</v>
      </c>
    </row>
    <row r="15" spans="1:8" ht="20.100000000000001" customHeight="1" x14ac:dyDescent="0.2">
      <c r="A15" s="28">
        <v>1</v>
      </c>
      <c r="B15" s="6" t="s">
        <v>47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34">
        <f>+E15-F15</f>
        <v>0</v>
      </c>
    </row>
    <row r="16" spans="1:8" x14ac:dyDescent="0.2">
      <c r="B16" s="6"/>
      <c r="C16" s="35"/>
      <c r="D16" s="35"/>
      <c r="E16" s="35"/>
      <c r="F16" s="35"/>
      <c r="G16" s="35"/>
      <c r="H16" s="36"/>
    </row>
    <row r="17" spans="1:8" s="38" customFormat="1" ht="24" customHeight="1" x14ac:dyDescent="0.25">
      <c r="A17" s="37"/>
      <c r="B17" s="10" t="s">
        <v>10</v>
      </c>
      <c r="C17" s="22">
        <f t="shared" ref="C17:H17" si="0">SUM(C12:C15)</f>
        <v>226859289</v>
      </c>
      <c r="D17" s="22">
        <f t="shared" si="0"/>
        <v>0</v>
      </c>
      <c r="E17" s="22">
        <f t="shared" si="0"/>
        <v>226859289</v>
      </c>
      <c r="F17" s="22">
        <f t="shared" si="0"/>
        <v>121337097.15000001</v>
      </c>
      <c r="G17" s="22">
        <f t="shared" si="0"/>
        <v>111962676.90000001</v>
      </c>
      <c r="H17" s="22">
        <f t="shared" si="0"/>
        <v>105522191.84999999</v>
      </c>
    </row>
    <row r="18" spans="1:8" s="38" customFormat="1" ht="24" customHeight="1" x14ac:dyDescent="0.25">
      <c r="A18" s="37"/>
      <c r="B18" s="39"/>
      <c r="C18" s="40"/>
      <c r="D18" s="40"/>
      <c r="E18" s="40"/>
      <c r="F18" s="40"/>
      <c r="G18" s="40"/>
      <c r="H18" s="40"/>
    </row>
    <row r="19" spans="1:8" s="38" customFormat="1" ht="24" customHeight="1" x14ac:dyDescent="0.25">
      <c r="A19" s="37"/>
      <c r="B19" s="39"/>
      <c r="C19" s="40"/>
      <c r="D19" s="40"/>
      <c r="E19" s="40"/>
      <c r="F19" s="40"/>
      <c r="G19" s="40"/>
      <c r="H19" s="40"/>
    </row>
    <row r="20" spans="1:8" ht="15" customHeight="1" x14ac:dyDescent="0.2">
      <c r="B20" s="67" t="s">
        <v>38</v>
      </c>
      <c r="C20" s="67"/>
      <c r="D20" s="67"/>
      <c r="F20" s="67" t="s">
        <v>40</v>
      </c>
      <c r="G20" s="67"/>
      <c r="H20" s="67"/>
    </row>
    <row r="21" spans="1:8" ht="15" customHeight="1" x14ac:dyDescent="0.2">
      <c r="B21" s="52" t="s">
        <v>39</v>
      </c>
      <c r="C21" s="52"/>
      <c r="D21" s="52"/>
      <c r="F21" s="52" t="s">
        <v>41</v>
      </c>
      <c r="G21" s="52"/>
      <c r="H21" s="52"/>
    </row>
    <row r="22" spans="1:8" ht="30" customHeight="1" x14ac:dyDescent="0.2">
      <c r="B22" s="63"/>
      <c r="C22" s="63"/>
      <c r="D22" s="63"/>
      <c r="F22" s="63"/>
      <c r="G22" s="63"/>
      <c r="H22" s="63"/>
    </row>
    <row r="23" spans="1:8" s="42" customFormat="1" ht="15" customHeight="1" x14ac:dyDescent="0.25">
      <c r="A23" s="41"/>
      <c r="B23" s="65"/>
      <c r="C23" s="66"/>
      <c r="D23" s="66"/>
      <c r="F23" s="65"/>
      <c r="G23" s="66"/>
      <c r="H23" s="66"/>
    </row>
    <row r="24" spans="1:8" s="44" customFormat="1" ht="21.95" customHeight="1" x14ac:dyDescent="0.2">
      <c r="A24" s="43"/>
      <c r="B24" s="52"/>
      <c r="C24" s="64"/>
      <c r="D24" s="64"/>
      <c r="F24" s="52"/>
      <c r="G24" s="64"/>
      <c r="H24" s="64"/>
    </row>
    <row r="25" spans="1:8" s="44" customFormat="1" ht="21.95" customHeight="1" x14ac:dyDescent="0.2">
      <c r="A25" s="43"/>
      <c r="B25" s="27"/>
      <c r="C25" s="45"/>
      <c r="D25" s="45"/>
      <c r="F25" s="27"/>
      <c r="G25" s="45"/>
      <c r="H25" s="45"/>
    </row>
    <row r="26" spans="1:8" s="44" customFormat="1" ht="15" customHeight="1" x14ac:dyDescent="0.2">
      <c r="A26" s="43"/>
      <c r="B26" s="52"/>
      <c r="C26" s="64"/>
      <c r="D26" s="64"/>
      <c r="F26" s="52"/>
      <c r="G26" s="64"/>
      <c r="H26" s="64"/>
    </row>
    <row r="27" spans="1:8" s="44" customFormat="1" ht="21.95" customHeight="1" x14ac:dyDescent="0.2">
      <c r="A27" s="43"/>
      <c r="B27" s="52"/>
      <c r="C27" s="64"/>
      <c r="D27" s="64"/>
      <c r="F27" s="52"/>
      <c r="G27" s="64"/>
      <c r="H27" s="64"/>
    </row>
    <row r="28" spans="1:8" hidden="1" x14ac:dyDescent="0.2">
      <c r="B28" s="60"/>
      <c r="C28" s="60"/>
      <c r="D28" s="60"/>
      <c r="F28" s="60"/>
      <c r="G28" s="60"/>
      <c r="H28" s="60"/>
    </row>
    <row r="29" spans="1:8" ht="24" hidden="1" customHeight="1" x14ac:dyDescent="0.2">
      <c r="B29" s="62"/>
      <c r="C29" s="62"/>
      <c r="D29" s="62"/>
      <c r="F29" s="62"/>
      <c r="G29" s="62"/>
      <c r="H29" s="62"/>
    </row>
    <row r="30" spans="1:8" ht="24" hidden="1" customHeight="1" x14ac:dyDescent="0.2"/>
    <row r="31" spans="1:8" ht="15" hidden="1" customHeight="1" x14ac:dyDescent="0.2">
      <c r="B31" s="60"/>
      <c r="C31" s="60"/>
      <c r="D31" s="60"/>
      <c r="F31" s="61"/>
      <c r="G31" s="61"/>
      <c r="H31" s="61"/>
    </row>
    <row r="32" spans="1:8" ht="24" hidden="1" customHeight="1" x14ac:dyDescent="0.2">
      <c r="B32" s="62"/>
      <c r="C32" s="62"/>
      <c r="D32" s="62"/>
      <c r="F32" s="62"/>
      <c r="G32" s="62"/>
      <c r="H32" s="62"/>
    </row>
    <row r="33" spans="2:8" hidden="1" x14ac:dyDescent="0.2">
      <c r="B33" s="63"/>
      <c r="C33" s="63"/>
      <c r="D33" s="63"/>
      <c r="F33" s="63"/>
      <c r="G33" s="63"/>
      <c r="H33" s="63"/>
    </row>
    <row r="34" spans="2:8" ht="15" hidden="1" customHeight="1" x14ac:dyDescent="0.2"/>
    <row r="35" spans="2:8" ht="15" hidden="1" customHeight="1" x14ac:dyDescent="0.2"/>
    <row r="36" spans="2:8" hidden="1" x14ac:dyDescent="0.2"/>
    <row r="37" spans="2:8" hidden="1" x14ac:dyDescent="0.2"/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</sheetData>
  <sheetProtection formatCells="0" insertRows="0"/>
  <mergeCells count="32">
    <mergeCell ref="B2:H2"/>
    <mergeCell ref="B3:H3"/>
    <mergeCell ref="B4:H4"/>
    <mergeCell ref="B5:H5"/>
    <mergeCell ref="B6:H6"/>
    <mergeCell ref="B8:B10"/>
    <mergeCell ref="C8:G8"/>
    <mergeCell ref="H8:H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6:D26"/>
    <mergeCell ref="F26:H26"/>
    <mergeCell ref="B27:D27"/>
    <mergeCell ref="F27:H27"/>
    <mergeCell ref="B28:D28"/>
    <mergeCell ref="F28:H28"/>
    <mergeCell ref="B29:D29"/>
    <mergeCell ref="F29:H29"/>
    <mergeCell ref="B31:D31"/>
    <mergeCell ref="F31:H31"/>
    <mergeCell ref="B32:D32"/>
    <mergeCell ref="F32:H32"/>
    <mergeCell ref="B33:D33"/>
    <mergeCell ref="F33:H33"/>
  </mergeCells>
  <printOptions horizontalCentered="1" verticalCentered="1"/>
  <pageMargins left="0.31496062992125984" right="0.31496062992125984" top="0.35433070866141736" bottom="0.35433070866141736" header="0" footer="0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Hoja1 (2)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 Hkan</cp:lastModifiedBy>
  <cp:lastPrinted>2023-07-12T19:51:52Z</cp:lastPrinted>
  <dcterms:created xsi:type="dcterms:W3CDTF">2014-09-04T16:46:21Z</dcterms:created>
  <dcterms:modified xsi:type="dcterms:W3CDTF">2023-07-19T22:02:41Z</dcterms:modified>
</cp:coreProperties>
</file>