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<sst xmlns="http://schemas.openxmlformats.org/spreadsheetml/2006/main" count="163" uniqueCount="90">
  <si>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</si>
  <si>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</si>
  <si>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</si>
  <si>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</si>
  <si>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</si>
  <si>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</si>
  <si>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</si>
  <si>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</si>
  <si>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</si>
  <si>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</si>
  <si>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</si>
  <si>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</si>
  <si>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</si>
  <si>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</si>
  <si>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</si>
  <si>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</si>
  <si>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</si>
  <si>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</si>
  <si>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</si>
  <si>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</si>
  <si>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</si>
  <si>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</si>
  <si>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</si>
  <si>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</si>
  <si>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</si>
  <si>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</si>
  <si>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</si>
  <si>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</si>
  <si>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</si>
  <si>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</si>
  <si>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</si>
  <si>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</si>
  <si>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</si>
  <si>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</si>
  <si>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</si>
  <si>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</si>
  <si>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</si>
  <si>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</si>
  <si>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</si>
  <si>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</si>
  <si>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</si>
  <si>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</si>
  <si>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</si>
  <si>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</si>
  <si>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</si>
  <si>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</si>
  <si>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</si>
  <si>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</si>
  <si>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</si>
  <si>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</si>
  <si>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</si>
  <si>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</si>
  <si>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</si>
  <si>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</si>
  <si>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</si>
  <si>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</si>
  <si>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</si>
  <si>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</si>
  <si>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</si>
  <si>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</si>
  <si>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</si>
  <si>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</si>
  <si>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</si>
  <si>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</si>
  <si>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</si>
  <si>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</si>
  <si>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</si>
  <si>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</si>
  <si>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</si>
  <si>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</si>
  <si>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</si>
  <si>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</si>
  <si>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</si>
  <si>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</si>
  <si>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</si>
  <si>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</si>
  <si>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</si>
  <si>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</si>
  <si>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</si>
  <si>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</si>
  <si>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</si>
  <si>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</si>
  <si>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</si>
  <si>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</si>
  <si>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</si>
  <si>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</si>
  <si>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</si>
  <si>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</si>
  <si>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31 de Marzo de 2023 (b)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</si>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</sst>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>
        <color rgb="FF000000"/>
      </right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123825</xdr:rowOff>
    </xdr:from>
    <xdr:to>
      <xdr:col>8</xdr:col>
      <xdr:colOff>104775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30480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104775</xdr:rowOff>
    </xdr:from>
    <xdr:to>
      <xdr:col>2</xdr:col>
      <xdr:colOff>1200150</xdr:colOff>
      <xdr:row>6</xdr:row>
      <xdr:rowOff>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8575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164</xdr:row>
      <xdr:rowOff>171450</xdr:rowOff>
    </xdr:from>
    <xdr:to>
      <xdr:col>8</xdr:col>
      <xdr:colOff>76200</xdr:colOff>
      <xdr:row>169</xdr:row>
      <xdr:rowOff>95250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19900" y="28851225"/>
          <a:ext cx="24288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LAURA OLIVIA CETZ PAT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ADMINISTRACIÓN Y FINANZAS</a:t>
          </a:r>
        </a:p>
      </xdr:txBody>
    </xdr:sp>
    <xdr:clientData/>
  </xdr:twoCellAnchor>
  <xdr:twoCellAnchor>
    <xdr:from>
      <xdr:col>2</xdr:col>
      <xdr:colOff>0</xdr:colOff>
      <xdr:row>165</xdr:row>
      <xdr:rowOff>0</xdr:rowOff>
    </xdr:from>
    <xdr:to>
      <xdr:col>2</xdr:col>
      <xdr:colOff>2257425</xdr:colOff>
      <xdr:row>167</xdr:row>
      <xdr:rowOff>152400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000125" y="28870275"/>
          <a:ext cx="2257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BERNABE CHI DAMIAN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61" activePane="bottomLeft" state="frozen"/>
      <selection pane="topLeft" activeCell="A1" sqref="A1"/>
      <selection pane="bottomLeft" activeCell="B2" sqref="B2:I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2.75">
      <c r="B2" s="28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4.25" customHeight="1">
      <c r="B4" s="26"/>
      <c r="C4" s="32" t="s">
        <v>89</v>
      </c>
      <c r="D4" s="32"/>
      <c r="E4" s="32"/>
      <c r="F4" s="32"/>
      <c r="G4" s="32"/>
      <c r="H4" s="32"/>
      <c r="I4" s="27"/>
    </row>
    <row r="5" spans="2:9" ht="12.7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2.75">
      <c r="B6" s="31" t="s">
        <v>88</v>
      </c>
      <c r="C6" s="32"/>
      <c r="D6" s="32"/>
      <c r="E6" s="32"/>
      <c r="F6" s="32"/>
      <c r="G6" s="32"/>
      <c r="H6" s="32"/>
      <c r="I6" s="33"/>
    </row>
    <row r="7" spans="2:9" ht="13.5" thickBot="1">
      <c r="B7" s="34" t="s">
        <v>2</v>
      </c>
      <c r="C7" s="35"/>
      <c r="D7" s="35"/>
      <c r="E7" s="35"/>
      <c r="F7" s="35"/>
      <c r="G7" s="35"/>
      <c r="H7" s="35"/>
      <c r="I7" s="36"/>
    </row>
    <row r="8" spans="2:9" ht="15.75" customHeight="1">
      <c r="B8" s="28" t="s">
        <v>3</v>
      </c>
      <c r="C8" s="37"/>
      <c r="D8" s="28" t="s">
        <v>4</v>
      </c>
      <c r="E8" s="29"/>
      <c r="F8" s="29"/>
      <c r="G8" s="29"/>
      <c r="H8" s="37"/>
      <c r="I8" s="42" t="s">
        <v>5</v>
      </c>
    </row>
    <row r="9" spans="2:9" ht="15" customHeight="1" thickBot="1">
      <c r="B9" s="31"/>
      <c r="C9" s="41"/>
      <c r="D9" s="34"/>
      <c r="E9" s="35"/>
      <c r="F9" s="35"/>
      <c r="G9" s="35"/>
      <c r="H9" s="38"/>
      <c r="I9" s="43"/>
    </row>
    <row r="10" spans="2:9" ht="27.75" thickBot="1">
      <c r="B10" s="34"/>
      <c r="C10" s="38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4"/>
    </row>
    <row r="11" spans="2:9" ht="13.5">
      <c r="B11" s="7" t="s">
        <v>11</v>
      </c>
      <c r="C11" s="8"/>
      <c r="D11" s="14">
        <f aca="true" t="shared" si="0" ref="D11:I11">D12+D20+D30+D40+D50+D60+D73+D77+D64</f>
        <v>7200000.000000001</v>
      </c>
      <c r="E11" s="14">
        <f t="shared" si="0"/>
        <v>0</v>
      </c>
      <c r="F11" s="14">
        <f t="shared" si="0"/>
        <v>7200000.000000001</v>
      </c>
      <c r="G11" s="14">
        <f t="shared" si="0"/>
        <v>1447330.21</v>
      </c>
      <c r="H11" s="14">
        <f t="shared" si="0"/>
        <v>1447330.21</v>
      </c>
      <c r="I11" s="14">
        <f t="shared" si="0"/>
        <v>5752669.79</v>
      </c>
    </row>
    <row r="12" spans="2:9" ht="13.5">
      <c r="B12" s="3" t="s">
        <v>12</v>
      </c>
      <c r="C12" s="9"/>
      <c r="D12" s="15">
        <f aca="true" t="shared" si="1" ref="D12:I12">SUM(D13:D19)</f>
        <v>3504288.46</v>
      </c>
      <c r="E12" s="15">
        <f t="shared" si="1"/>
        <v>0</v>
      </c>
      <c r="F12" s="15">
        <f t="shared" si="1"/>
        <v>3504288.46</v>
      </c>
      <c r="G12" s="15">
        <f t="shared" si="1"/>
        <v>656194.65</v>
      </c>
      <c r="H12" s="15">
        <f t="shared" si="1"/>
        <v>656194.65</v>
      </c>
      <c r="I12" s="15">
        <f t="shared" si="1"/>
        <v>2848093.81</v>
      </c>
    </row>
    <row r="13" spans="2:9" ht="13.5">
      <c r="B13" s="13" t="s">
        <v>13</v>
      </c>
      <c r="C13" s="11"/>
      <c r="D13" s="15">
        <v>3070272.6</v>
      </c>
      <c r="E13" s="16">
        <v>0</v>
      </c>
      <c r="F13" s="16">
        <f>D13+E13</f>
        <v>3070272.6</v>
      </c>
      <c r="G13" s="16">
        <v>656194.65</v>
      </c>
      <c r="H13" s="16">
        <v>656194.65</v>
      </c>
      <c r="I13" s="16">
        <f>F13-G13</f>
        <v>2414077.95</v>
      </c>
    </row>
    <row r="14" spans="2:9" ht="13.5">
      <c r="B14" s="13" t="s">
        <v>14</v>
      </c>
      <c r="C14" s="11"/>
      <c r="D14" s="15"/>
      <c r="E14" s="16"/>
      <c r="F14" s="16">
        <f aca="true" t="shared" si="2" ref="F14:F19">D14+E14</f>
        <v>0</v>
      </c>
      <c r="G14" s="16"/>
      <c r="H14" s="16"/>
      <c r="I14" s="16">
        <f aca="true" t="shared" si="3" ref="I14:I19">F14-G14</f>
        <v>0</v>
      </c>
    </row>
    <row r="15" spans="2:9" ht="13.5">
      <c r="B15" s="13" t="s">
        <v>15</v>
      </c>
      <c r="C15" s="11"/>
      <c r="D15" s="15">
        <v>434015.86</v>
      </c>
      <c r="E15" s="16">
        <v>0</v>
      </c>
      <c r="F15" s="16">
        <f t="shared" si="2"/>
        <v>434015.86</v>
      </c>
      <c r="G15" s="16">
        <v>0</v>
      </c>
      <c r="H15" s="16">
        <v>0</v>
      </c>
      <c r="I15" s="16">
        <f t="shared" si="3"/>
        <v>434015.86</v>
      </c>
    </row>
    <row r="16" spans="2:9" ht="13.5">
      <c r="B16" s="13" t="s">
        <v>16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17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13" t="s">
        <v>19</v>
      </c>
      <c r="C19" s="11"/>
      <c r="D19" s="15"/>
      <c r="E19" s="16"/>
      <c r="F19" s="16">
        <f t="shared" si="2"/>
        <v>0</v>
      </c>
      <c r="G19" s="16"/>
      <c r="H19" s="16"/>
      <c r="I19" s="16">
        <f t="shared" si="3"/>
        <v>0</v>
      </c>
    </row>
    <row r="20" spans="2:9" ht="13.5">
      <c r="B20" s="3" t="s">
        <v>20</v>
      </c>
      <c r="C20" s="9"/>
      <c r="D20" s="15">
        <f aca="true" t="shared" si="4" ref="D20:I20">SUM(D21:D29)</f>
        <v>1086555.44</v>
      </c>
      <c r="E20" s="15">
        <f t="shared" si="4"/>
        <v>0</v>
      </c>
      <c r="F20" s="15">
        <f t="shared" si="4"/>
        <v>1086555.44</v>
      </c>
      <c r="G20" s="15">
        <f t="shared" si="4"/>
        <v>223602.69</v>
      </c>
      <c r="H20" s="15">
        <f t="shared" si="4"/>
        <v>223602.69</v>
      </c>
      <c r="I20" s="15">
        <f t="shared" si="4"/>
        <v>862952.75</v>
      </c>
    </row>
    <row r="21" spans="2:9" ht="13.5">
      <c r="B21" s="13" t="s">
        <v>21</v>
      </c>
      <c r="C21" s="11"/>
      <c r="D21" s="15">
        <v>123546.48</v>
      </c>
      <c r="E21" s="16">
        <v>0</v>
      </c>
      <c r="F21" s="15">
        <f aca="true" t="shared" si="5" ref="F21:F29">D21+E21</f>
        <v>123546.48</v>
      </c>
      <c r="G21" s="16">
        <v>72928.9</v>
      </c>
      <c r="H21" s="16">
        <v>72928.9</v>
      </c>
      <c r="I21" s="16">
        <f>F21-G21</f>
        <v>50617.58</v>
      </c>
    </row>
    <row r="22" spans="2:9" ht="13.5">
      <c r="B22" s="13" t="s">
        <v>22</v>
      </c>
      <c r="C22" s="11"/>
      <c r="D22" s="15">
        <v>196701.73</v>
      </c>
      <c r="E22" s="16">
        <v>0</v>
      </c>
      <c r="F22" s="15">
        <f t="shared" si="5"/>
        <v>196701.73</v>
      </c>
      <c r="G22" s="16">
        <v>9087.66</v>
      </c>
      <c r="H22" s="16">
        <v>9087.66</v>
      </c>
      <c r="I22" s="16">
        <f aca="true" t="shared" si="6" ref="I22:I84">F22-G22</f>
        <v>187614.07</v>
      </c>
    </row>
    <row r="23" spans="2:9" ht="13.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3.5">
      <c r="B24" s="13" t="s">
        <v>24</v>
      </c>
      <c r="C24" s="11"/>
      <c r="D24" s="15">
        <v>136749.09</v>
      </c>
      <c r="E24" s="16">
        <v>0</v>
      </c>
      <c r="F24" s="15">
        <f t="shared" si="5"/>
        <v>136749.09</v>
      </c>
      <c r="G24" s="16">
        <v>4949.09</v>
      </c>
      <c r="H24" s="16">
        <v>4949.09</v>
      </c>
      <c r="I24" s="16">
        <f t="shared" si="6"/>
        <v>131800</v>
      </c>
    </row>
    <row r="25" spans="2:9" ht="13.5">
      <c r="B25" s="13" t="s">
        <v>25</v>
      </c>
      <c r="C25" s="11"/>
      <c r="D25" s="15">
        <v>78555.86</v>
      </c>
      <c r="E25" s="16">
        <v>0</v>
      </c>
      <c r="F25" s="15">
        <f t="shared" si="5"/>
        <v>78555.86</v>
      </c>
      <c r="G25" s="16">
        <v>0</v>
      </c>
      <c r="H25" s="16">
        <v>0</v>
      </c>
      <c r="I25" s="16">
        <f t="shared" si="6"/>
        <v>78555.86</v>
      </c>
    </row>
    <row r="26" spans="2:9" ht="13.5">
      <c r="B26" s="13" t="s">
        <v>26</v>
      </c>
      <c r="C26" s="11"/>
      <c r="D26" s="15">
        <v>480628.85</v>
      </c>
      <c r="E26" s="16">
        <v>0</v>
      </c>
      <c r="F26" s="15">
        <f t="shared" si="5"/>
        <v>480628.85</v>
      </c>
      <c r="G26" s="16">
        <v>120080</v>
      </c>
      <c r="H26" s="16">
        <v>120080</v>
      </c>
      <c r="I26" s="16">
        <f t="shared" si="6"/>
        <v>360548.85</v>
      </c>
    </row>
    <row r="27" spans="2:9" ht="13.5">
      <c r="B27" s="13" t="s">
        <v>27</v>
      </c>
      <c r="C27" s="11"/>
      <c r="D27" s="15">
        <v>16958.15</v>
      </c>
      <c r="E27" s="16">
        <v>0</v>
      </c>
      <c r="F27" s="15">
        <f t="shared" si="5"/>
        <v>16958.15</v>
      </c>
      <c r="G27" s="16">
        <v>0</v>
      </c>
      <c r="H27" s="16">
        <v>0</v>
      </c>
      <c r="I27" s="16">
        <f t="shared" si="6"/>
        <v>16958.15</v>
      </c>
    </row>
    <row r="28" spans="2:9" ht="13.5">
      <c r="B28" s="13" t="s">
        <v>28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3.5">
      <c r="B29" s="13" t="s">
        <v>29</v>
      </c>
      <c r="C29" s="11"/>
      <c r="D29" s="15">
        <v>53415.28</v>
      </c>
      <c r="E29" s="16">
        <v>0</v>
      </c>
      <c r="F29" s="15">
        <f t="shared" si="5"/>
        <v>53415.28</v>
      </c>
      <c r="G29" s="16">
        <v>16557.04</v>
      </c>
      <c r="H29" s="16">
        <v>16557.04</v>
      </c>
      <c r="I29" s="16">
        <f t="shared" si="6"/>
        <v>36858.24</v>
      </c>
    </row>
    <row r="30" spans="2:9" ht="13.5">
      <c r="B30" s="3" t="s">
        <v>30</v>
      </c>
      <c r="C30" s="9"/>
      <c r="D30" s="15">
        <f aca="true" t="shared" si="7" ref="D30:I30">SUM(D31:D39)</f>
        <v>724876.65</v>
      </c>
      <c r="E30" s="15">
        <f t="shared" si="7"/>
        <v>0</v>
      </c>
      <c r="F30" s="15">
        <f t="shared" si="7"/>
        <v>724876.65</v>
      </c>
      <c r="G30" s="15">
        <f t="shared" si="7"/>
        <v>173512.92</v>
      </c>
      <c r="H30" s="15">
        <f t="shared" si="7"/>
        <v>173512.92</v>
      </c>
      <c r="I30" s="15">
        <f t="shared" si="7"/>
        <v>551363.73</v>
      </c>
    </row>
    <row r="31" spans="2:9" ht="13.5">
      <c r="B31" s="13" t="s">
        <v>31</v>
      </c>
      <c r="C31" s="11"/>
      <c r="D31" s="15">
        <v>54754.68</v>
      </c>
      <c r="E31" s="16">
        <v>0</v>
      </c>
      <c r="F31" s="15">
        <f aca="true" t="shared" si="8" ref="F31:F39">D31+E31</f>
        <v>54754.68</v>
      </c>
      <c r="G31" s="16">
        <v>8426</v>
      </c>
      <c r="H31" s="16">
        <v>8426</v>
      </c>
      <c r="I31" s="16">
        <f t="shared" si="6"/>
        <v>46328.68</v>
      </c>
    </row>
    <row r="32" spans="2:9" ht="13.5">
      <c r="B32" s="13" t="s">
        <v>32</v>
      </c>
      <c r="C32" s="11"/>
      <c r="D32" s="15">
        <v>28287.29</v>
      </c>
      <c r="E32" s="16">
        <v>0</v>
      </c>
      <c r="F32" s="15">
        <f t="shared" si="8"/>
        <v>28287.29</v>
      </c>
      <c r="G32" s="16">
        <v>5220</v>
      </c>
      <c r="H32" s="16">
        <v>5220</v>
      </c>
      <c r="I32" s="16">
        <f t="shared" si="6"/>
        <v>23067.29</v>
      </c>
    </row>
    <row r="33" spans="2:9" ht="13.5">
      <c r="B33" s="13" t="s">
        <v>33</v>
      </c>
      <c r="C33" s="11"/>
      <c r="D33" s="15">
        <v>75671.9</v>
      </c>
      <c r="E33" s="16">
        <v>0</v>
      </c>
      <c r="F33" s="15">
        <f t="shared" si="8"/>
        <v>75671.9</v>
      </c>
      <c r="G33" s="16">
        <v>0</v>
      </c>
      <c r="H33" s="16">
        <v>0</v>
      </c>
      <c r="I33" s="16">
        <f t="shared" si="6"/>
        <v>75671.9</v>
      </c>
    </row>
    <row r="34" spans="2:9" ht="13.5">
      <c r="B34" s="13" t="s">
        <v>34</v>
      </c>
      <c r="C34" s="11"/>
      <c r="D34" s="15">
        <v>57078.88</v>
      </c>
      <c r="E34" s="16">
        <v>0</v>
      </c>
      <c r="F34" s="15">
        <f t="shared" si="8"/>
        <v>57078.88</v>
      </c>
      <c r="G34" s="16">
        <v>2424.4</v>
      </c>
      <c r="H34" s="16">
        <v>2424.4</v>
      </c>
      <c r="I34" s="16">
        <f t="shared" si="6"/>
        <v>54654.479999999996</v>
      </c>
    </row>
    <row r="35" spans="2:9" ht="13.5">
      <c r="B35" s="13" t="s">
        <v>35</v>
      </c>
      <c r="C35" s="11"/>
      <c r="D35" s="15">
        <v>136149.18</v>
      </c>
      <c r="E35" s="16">
        <v>0</v>
      </c>
      <c r="F35" s="15">
        <f t="shared" si="8"/>
        <v>136149.18</v>
      </c>
      <c r="G35" s="16">
        <v>8522</v>
      </c>
      <c r="H35" s="16">
        <v>8522</v>
      </c>
      <c r="I35" s="16">
        <f t="shared" si="6"/>
        <v>127627.18</v>
      </c>
    </row>
    <row r="36" spans="2:9" ht="13.5">
      <c r="B36" s="13" t="s">
        <v>36</v>
      </c>
      <c r="C36" s="11"/>
      <c r="D36" s="15">
        <v>192</v>
      </c>
      <c r="E36" s="16">
        <v>0</v>
      </c>
      <c r="F36" s="15">
        <f t="shared" si="8"/>
        <v>192</v>
      </c>
      <c r="G36" s="16">
        <v>0</v>
      </c>
      <c r="H36" s="16">
        <v>0</v>
      </c>
      <c r="I36" s="16">
        <f t="shared" si="6"/>
        <v>192</v>
      </c>
    </row>
    <row r="37" spans="2:9" ht="13.5">
      <c r="B37" s="13" t="s">
        <v>37</v>
      </c>
      <c r="C37" s="11"/>
      <c r="D37" s="15">
        <v>89996</v>
      </c>
      <c r="E37" s="16">
        <v>0</v>
      </c>
      <c r="F37" s="15">
        <f t="shared" si="8"/>
        <v>89996</v>
      </c>
      <c r="G37" s="16">
        <v>600</v>
      </c>
      <c r="H37" s="16">
        <v>600</v>
      </c>
      <c r="I37" s="16">
        <f t="shared" si="6"/>
        <v>89396</v>
      </c>
    </row>
    <row r="38" spans="2:9" ht="13.5">
      <c r="B38" s="13" t="s">
        <v>38</v>
      </c>
      <c r="C38" s="11"/>
      <c r="D38" s="15">
        <v>191213.93</v>
      </c>
      <c r="E38" s="16">
        <v>0</v>
      </c>
      <c r="F38" s="15">
        <f t="shared" si="8"/>
        <v>191213.93</v>
      </c>
      <c r="G38" s="16">
        <v>115022.52</v>
      </c>
      <c r="H38" s="16">
        <v>115022.52</v>
      </c>
      <c r="I38" s="16">
        <f t="shared" si="6"/>
        <v>76191.40999999999</v>
      </c>
    </row>
    <row r="39" spans="2:9" ht="13.5">
      <c r="B39" s="13" t="s">
        <v>39</v>
      </c>
      <c r="C39" s="11"/>
      <c r="D39" s="15">
        <v>91532.79</v>
      </c>
      <c r="E39" s="16">
        <v>0</v>
      </c>
      <c r="F39" s="15">
        <f t="shared" si="8"/>
        <v>91532.79</v>
      </c>
      <c r="G39" s="16">
        <v>33298</v>
      </c>
      <c r="H39" s="16">
        <v>33298</v>
      </c>
      <c r="I39" s="16">
        <f t="shared" si="6"/>
        <v>58234.78999999999</v>
      </c>
    </row>
    <row r="40" spans="2:9" ht="25.5" customHeight="1">
      <c r="B40" s="39" t="s">
        <v>40</v>
      </c>
      <c r="C40" s="40"/>
      <c r="D40" s="15">
        <f aca="true" t="shared" si="9" ref="D40:I40">SUM(D41:D49)</f>
        <v>1866279.45</v>
      </c>
      <c r="E40" s="15">
        <f t="shared" si="9"/>
        <v>0</v>
      </c>
      <c r="F40" s="15">
        <f>SUM(F41:F49)</f>
        <v>1866279.45</v>
      </c>
      <c r="G40" s="15">
        <f t="shared" si="9"/>
        <v>394019.95</v>
      </c>
      <c r="H40" s="15">
        <f t="shared" si="9"/>
        <v>394019.95</v>
      </c>
      <c r="I40" s="15">
        <f t="shared" si="9"/>
        <v>1472259.5</v>
      </c>
    </row>
    <row r="41" spans="2:9" ht="13.5">
      <c r="B41" s="13" t="s">
        <v>41</v>
      </c>
      <c r="C41" s="11"/>
      <c r="D41" s="15"/>
      <c r="E41" s="16"/>
      <c r="F41" s="15">
        <f>D41+E41</f>
        <v>0</v>
      </c>
      <c r="G41" s="16"/>
      <c r="H41" s="16"/>
      <c r="I41" s="16">
        <f t="shared" si="6"/>
        <v>0</v>
      </c>
    </row>
    <row r="42" spans="2:9" ht="13.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3.5">
      <c r="B43" s="13" t="s">
        <v>43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3.5">
      <c r="B44" s="13" t="s">
        <v>44</v>
      </c>
      <c r="C44" s="11"/>
      <c r="D44" s="15">
        <v>1863879.45</v>
      </c>
      <c r="E44" s="16">
        <v>0</v>
      </c>
      <c r="F44" s="15">
        <f t="shared" si="10"/>
        <v>1863879.45</v>
      </c>
      <c r="G44" s="16">
        <v>394019.95</v>
      </c>
      <c r="H44" s="16">
        <v>394019.95</v>
      </c>
      <c r="I44" s="16">
        <f t="shared" si="6"/>
        <v>1469859.5</v>
      </c>
    </row>
    <row r="45" spans="2:9" ht="13.5">
      <c r="B45" s="13" t="s">
        <v>45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48</v>
      </c>
      <c r="C48" s="11"/>
      <c r="D48" s="15">
        <v>2400</v>
      </c>
      <c r="E48" s="16">
        <v>0</v>
      </c>
      <c r="F48" s="15">
        <f t="shared" si="10"/>
        <v>2400</v>
      </c>
      <c r="G48" s="16">
        <v>0</v>
      </c>
      <c r="H48" s="16">
        <v>0</v>
      </c>
      <c r="I48" s="16">
        <f t="shared" si="6"/>
        <v>2400</v>
      </c>
    </row>
    <row r="49" spans="2:9" ht="13.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3.5">
      <c r="B50" s="39" t="s">
        <v>50</v>
      </c>
      <c r="C50" s="40"/>
      <c r="D50" s="15">
        <f aca="true" t="shared" si="11" ref="D50:I50">SUM(D51:D59)</f>
        <v>18000</v>
      </c>
      <c r="E50" s="15">
        <f t="shared" si="11"/>
        <v>0</v>
      </c>
      <c r="F50" s="15">
        <f t="shared" si="11"/>
        <v>18000</v>
      </c>
      <c r="G50" s="15">
        <f t="shared" si="11"/>
        <v>0</v>
      </c>
      <c r="H50" s="15">
        <f t="shared" si="11"/>
        <v>0</v>
      </c>
      <c r="I50" s="15">
        <f t="shared" si="11"/>
        <v>18000</v>
      </c>
    </row>
    <row r="51" spans="2:9" ht="13.5">
      <c r="B51" s="13" t="s">
        <v>51</v>
      </c>
      <c r="C51" s="11"/>
      <c r="D51" s="15">
        <v>18000</v>
      </c>
      <c r="E51" s="16">
        <v>0</v>
      </c>
      <c r="F51" s="15">
        <f t="shared" si="10"/>
        <v>18000</v>
      </c>
      <c r="G51" s="16">
        <v>0</v>
      </c>
      <c r="H51" s="16">
        <v>0</v>
      </c>
      <c r="I51" s="16">
        <f t="shared" si="6"/>
        <v>18000</v>
      </c>
    </row>
    <row r="52" spans="2:9" ht="13.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56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3.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3.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3.5">
      <c r="B64" s="39" t="s">
        <v>64</v>
      </c>
      <c r="C64" s="40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3.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3.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3.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3.5">
      <c r="B77" s="3" t="s">
        <v>77</v>
      </c>
      <c r="C77" s="9"/>
      <c r="D77" s="15">
        <f>SUM(D78:D84)</f>
        <v>0</v>
      </c>
      <c r="E77" s="15">
        <f>SUM(E78:E84)</f>
        <v>0</v>
      </c>
      <c r="F77" s="15">
        <f>SUM(F78:F84)</f>
        <v>0</v>
      </c>
      <c r="G77" s="15">
        <f>SUM(G78:G84)</f>
        <v>0</v>
      </c>
      <c r="H77" s="15">
        <f>SUM(H78:H84)</f>
        <v>0</v>
      </c>
      <c r="I77" s="16">
        <f t="shared" si="6"/>
        <v>0</v>
      </c>
    </row>
    <row r="78" spans="2:9" ht="13.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13" t="s">
        <v>84</v>
      </c>
      <c r="C84" s="11"/>
      <c r="D84" s="15"/>
      <c r="E84" s="16"/>
      <c r="F84" s="15">
        <f t="shared" si="10"/>
        <v>0</v>
      </c>
      <c r="G84" s="16"/>
      <c r="H84" s="16"/>
      <c r="I84" s="16">
        <f t="shared" si="6"/>
        <v>0</v>
      </c>
    </row>
    <row r="85" spans="2:9" ht="13.5">
      <c r="B85" s="22"/>
      <c r="C85" s="23"/>
      <c r="D85" s="24"/>
      <c r="E85" s="25"/>
      <c r="F85" s="25"/>
      <c r="G85" s="25"/>
      <c r="H85" s="25"/>
      <c r="I85" s="25"/>
    </row>
    <row r="86" spans="2:9" ht="13.5">
      <c r="B86" s="19" t="s">
        <v>85</v>
      </c>
      <c r="C86" s="20"/>
      <c r="D86" s="21">
        <f aca="true" t="shared" si="12" ref="D86:I86">D87+D105+D95+D115+D125+D135+D139+D148+D152</f>
        <v>0</v>
      </c>
      <c r="E86" s="21">
        <f>E87+E105+E95+E115+E125+E135+E139+E148+E152</f>
        <v>0</v>
      </c>
      <c r="F86" s="21">
        <f t="shared" si="12"/>
        <v>0</v>
      </c>
      <c r="G86" s="21">
        <f>G87+G105+G95+G115+G125+G135+G139+G148+G152</f>
        <v>0</v>
      </c>
      <c r="H86" s="21">
        <f>H87+H105+H95+H115+H125+H135+H139+H148+H152</f>
        <v>0</v>
      </c>
      <c r="I86" s="21">
        <f t="shared" si="12"/>
        <v>0</v>
      </c>
    </row>
    <row r="87" spans="2:9" ht="13.5">
      <c r="B87" s="3" t="s">
        <v>12</v>
      </c>
      <c r="C87" s="9"/>
      <c r="D87" s="15">
        <f>SUM(D88:D94)</f>
        <v>0</v>
      </c>
      <c r="E87" s="15">
        <f>SUM(E88:E94)</f>
        <v>0</v>
      </c>
      <c r="F87" s="15">
        <f>SUM(F88:F94)</f>
        <v>0</v>
      </c>
      <c r="G87" s="15">
        <f>SUM(G88:G94)</f>
        <v>0</v>
      </c>
      <c r="H87" s="15">
        <f>SUM(H88:H94)</f>
        <v>0</v>
      </c>
      <c r="I87" s="16">
        <f aca="true" t="shared" si="13" ref="I87:I150">F87-G87</f>
        <v>0</v>
      </c>
    </row>
    <row r="88" spans="2:9" ht="13.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3.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3.5">
      <c r="B95" s="3" t="s">
        <v>20</v>
      </c>
      <c r="C95" s="9"/>
      <c r="D95" s="15">
        <f>SUM(D96:D104)</f>
        <v>0</v>
      </c>
      <c r="E95" s="15">
        <f>SUM(E96:E104)</f>
        <v>0</v>
      </c>
      <c r="F95" s="15">
        <f>SUM(F96:F104)</f>
        <v>0</v>
      </c>
      <c r="G95" s="15">
        <f>SUM(G96:G104)</f>
        <v>0</v>
      </c>
      <c r="H95" s="15">
        <f>SUM(H96:H104)</f>
        <v>0</v>
      </c>
      <c r="I95" s="16">
        <f t="shared" si="13"/>
        <v>0</v>
      </c>
    </row>
    <row r="96" spans="2:9" ht="13.5">
      <c r="B96" s="13" t="s">
        <v>21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22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24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25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26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27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28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13" t="s">
        <v>29</v>
      </c>
      <c r="C104" s="11"/>
      <c r="D104" s="15"/>
      <c r="E104" s="16"/>
      <c r="F104" s="15">
        <f t="shared" si="14"/>
        <v>0</v>
      </c>
      <c r="G104" s="16"/>
      <c r="H104" s="16"/>
      <c r="I104" s="16">
        <f t="shared" si="13"/>
        <v>0</v>
      </c>
    </row>
    <row r="105" spans="2:9" ht="13.5">
      <c r="B105" s="3" t="s">
        <v>30</v>
      </c>
      <c r="C105" s="9"/>
      <c r="D105" s="15">
        <f>SUM(D106:D114)</f>
        <v>0</v>
      </c>
      <c r="E105" s="15">
        <f>SUM(E106:E114)</f>
        <v>0</v>
      </c>
      <c r="F105" s="15">
        <f>SUM(F106:F114)</f>
        <v>0</v>
      </c>
      <c r="G105" s="15">
        <f>SUM(G106:G114)</f>
        <v>0</v>
      </c>
      <c r="H105" s="15">
        <f>SUM(H106:H114)</f>
        <v>0</v>
      </c>
      <c r="I105" s="16">
        <f t="shared" si="13"/>
        <v>0</v>
      </c>
    </row>
    <row r="106" spans="2:9" ht="13.5">
      <c r="B106" s="13" t="s">
        <v>31</v>
      </c>
      <c r="C106" s="11"/>
      <c r="D106" s="15"/>
      <c r="E106" s="16"/>
      <c r="F106" s="16">
        <f>D106+E106</f>
        <v>0</v>
      </c>
      <c r="G106" s="16"/>
      <c r="H106" s="16"/>
      <c r="I106" s="16">
        <f t="shared" si="13"/>
        <v>0</v>
      </c>
    </row>
    <row r="107" spans="2:9" ht="13.5">
      <c r="B107" s="13" t="s">
        <v>32</v>
      </c>
      <c r="C107" s="11"/>
      <c r="D107" s="15"/>
      <c r="E107" s="16"/>
      <c r="F107" s="16">
        <f aca="true" t="shared" si="15" ref="F107:F114">D107+E107</f>
        <v>0</v>
      </c>
      <c r="G107" s="16"/>
      <c r="H107" s="16"/>
      <c r="I107" s="16">
        <f t="shared" si="13"/>
        <v>0</v>
      </c>
    </row>
    <row r="108" spans="2:9" ht="13.5">
      <c r="B108" s="13" t="s">
        <v>33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34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35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36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38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13.5">
      <c r="B114" s="13" t="s">
        <v>39</v>
      </c>
      <c r="C114" s="11"/>
      <c r="D114" s="15"/>
      <c r="E114" s="16"/>
      <c r="F114" s="16">
        <f t="shared" si="15"/>
        <v>0</v>
      </c>
      <c r="G114" s="16"/>
      <c r="H114" s="16"/>
      <c r="I114" s="16">
        <f t="shared" si="13"/>
        <v>0</v>
      </c>
    </row>
    <row r="115" spans="2:9" ht="25.5" customHeight="1">
      <c r="B115" s="39" t="s">
        <v>40</v>
      </c>
      <c r="C115" s="40"/>
      <c r="D115" s="15">
        <f>SUM(D116:D124)</f>
        <v>0</v>
      </c>
      <c r="E115" s="15">
        <f>SUM(E116:E124)</f>
        <v>0</v>
      </c>
      <c r="F115" s="15">
        <f>SUM(F116:F124)</f>
        <v>0</v>
      </c>
      <c r="G115" s="15">
        <f>SUM(G116:G124)</f>
        <v>0</v>
      </c>
      <c r="H115" s="15">
        <f>SUM(H116:H124)</f>
        <v>0</v>
      </c>
      <c r="I115" s="16">
        <f t="shared" si="13"/>
        <v>0</v>
      </c>
    </row>
    <row r="116" spans="2:9" ht="13.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3.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3.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44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3.5">
      <c r="B125" s="3" t="s">
        <v>50</v>
      </c>
      <c r="C125" s="9"/>
      <c r="D125" s="15">
        <f>SUM(D126:D134)</f>
        <v>0</v>
      </c>
      <c r="E125" s="15">
        <f>SUM(E126:E134)</f>
        <v>0</v>
      </c>
      <c r="F125" s="15">
        <f>SUM(F126:F134)</f>
        <v>0</v>
      </c>
      <c r="G125" s="15">
        <f>SUM(G126:G134)</f>
        <v>0</v>
      </c>
      <c r="H125" s="15">
        <f>SUM(H126:H134)</f>
        <v>0</v>
      </c>
      <c r="I125" s="16">
        <f t="shared" si="13"/>
        <v>0</v>
      </c>
    </row>
    <row r="126" spans="2:9" ht="13.5">
      <c r="B126" s="13" t="s">
        <v>51</v>
      </c>
      <c r="C126" s="11"/>
      <c r="D126" s="15"/>
      <c r="E126" s="16"/>
      <c r="F126" s="16">
        <f>D126+E126</f>
        <v>0</v>
      </c>
      <c r="G126" s="16"/>
      <c r="H126" s="16"/>
      <c r="I126" s="16">
        <f t="shared" si="13"/>
        <v>0</v>
      </c>
    </row>
    <row r="127" spans="2:9" ht="13.5">
      <c r="B127" s="13" t="s">
        <v>52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ht="13.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56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3.5">
      <c r="B135" s="3" t="s">
        <v>60</v>
      </c>
      <c r="C135" s="9"/>
      <c r="D135" s="15">
        <f>SUM(D136:D138)</f>
        <v>0</v>
      </c>
      <c r="E135" s="15">
        <f>SUM(E136:E138)</f>
        <v>0</v>
      </c>
      <c r="F135" s="15">
        <f>SUM(F136:F138)</f>
        <v>0</v>
      </c>
      <c r="G135" s="15">
        <f>SUM(G136:G138)</f>
        <v>0</v>
      </c>
      <c r="H135" s="15">
        <f>SUM(H136:H138)</f>
        <v>0</v>
      </c>
      <c r="I135" s="16">
        <f t="shared" si="13"/>
        <v>0</v>
      </c>
    </row>
    <row r="136" spans="2:9" ht="13.5">
      <c r="B136" s="13" t="s">
        <v>61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62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3.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3.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3.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3.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3.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3.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3.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3.5">
      <c r="B152" s="3" t="s">
        <v>77</v>
      </c>
      <c r="C152" s="9"/>
      <c r="D152" s="15">
        <f>SUM(D153:D159)</f>
        <v>0</v>
      </c>
      <c r="E152" s="15">
        <f>SUM(E153:E159)</f>
        <v>0</v>
      </c>
      <c r="F152" s="15">
        <f>SUM(F153:F159)</f>
        <v>0</v>
      </c>
      <c r="G152" s="15">
        <f>SUM(G153:G159)</f>
        <v>0</v>
      </c>
      <c r="H152" s="15">
        <f>SUM(H153:H159)</f>
        <v>0</v>
      </c>
      <c r="I152" s="16">
        <f t="shared" si="19"/>
        <v>0</v>
      </c>
    </row>
    <row r="153" spans="2:9" ht="13.5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ht="13.5">
      <c r="B154" s="13" t="s">
        <v>79</v>
      </c>
      <c r="C154" s="11"/>
      <c r="D154" s="15"/>
      <c r="E154" s="16"/>
      <c r="F154" s="16">
        <f aca="true" t="shared" si="20" ref="F154:F159">D154+E154</f>
        <v>0</v>
      </c>
      <c r="G154" s="16"/>
      <c r="H154" s="16"/>
      <c r="I154" s="16">
        <f t="shared" si="19"/>
        <v>0</v>
      </c>
    </row>
    <row r="155" spans="2:9" ht="13.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13" t="s">
        <v>84</v>
      </c>
      <c r="C159" s="11"/>
      <c r="D159" s="15"/>
      <c r="E159" s="16"/>
      <c r="F159" s="16">
        <f t="shared" si="20"/>
        <v>0</v>
      </c>
      <c r="G159" s="16"/>
      <c r="H159" s="16"/>
      <c r="I159" s="16">
        <f t="shared" si="19"/>
        <v>0</v>
      </c>
    </row>
    <row r="160" spans="2:9" ht="13.5">
      <c r="B160" s="3"/>
      <c r="C160" s="9"/>
      <c r="D160" s="15"/>
      <c r="E160" s="16"/>
      <c r="F160" s="16"/>
      <c r="G160" s="16"/>
      <c r="H160" s="16"/>
      <c r="I160" s="16"/>
    </row>
    <row r="161" spans="2:9" ht="13.5">
      <c r="B161" s="4" t="s">
        <v>86</v>
      </c>
      <c r="C161" s="10"/>
      <c r="D161" s="14">
        <f aca="true" t="shared" si="21" ref="D161:I161">D11+D86</f>
        <v>7200000.000000001</v>
      </c>
      <c r="E161" s="14">
        <f t="shared" si="21"/>
        <v>0</v>
      </c>
      <c r="F161" s="14">
        <f t="shared" si="21"/>
        <v>7200000.000000001</v>
      </c>
      <c r="G161" s="14">
        <f t="shared" si="21"/>
        <v>1447330.21</v>
      </c>
      <c r="H161" s="14">
        <f t="shared" si="21"/>
        <v>1447330.21</v>
      </c>
      <c r="I161" s="14">
        <f t="shared" si="21"/>
        <v>5752669.79</v>
      </c>
    </row>
    <row r="162" spans="2:9" ht="14.2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40:C40"/>
    <mergeCell ref="B50:C50"/>
    <mergeCell ref="B64:C64"/>
    <mergeCell ref="B115:C115"/>
    <mergeCell ref="B8:C10"/>
    <mergeCell ref="I8:I10"/>
    <mergeCell ref="B2:I2"/>
    <mergeCell ref="B3:I3"/>
    <mergeCell ref="B5:I5"/>
    <mergeCell ref="B6:I6"/>
    <mergeCell ref="B7:I7"/>
    <mergeCell ref="D8:H9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5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2023-04-28T22:06:37Z</cp:lastPrinted>
  <dcterms:created xsi:type="dcterms:W3CDTF">2016-10-11T20:25:15Z</dcterms:created>
  <dcterms:modified xsi:type="dcterms:W3CDTF">2023-04-28T22:06:43Z</dcterms:modified>
  <cp:category/>
  <cp:version/>
  <cp:contentType/>
  <cp:contentStatus/>
</cp:coreProperties>
</file>