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2023\1ER TRIMESTRE 2023\PRESUPUESTALES\"/>
    </mc:Choice>
  </mc:AlternateContent>
  <xr:revisionPtr revIDLastSave="0" documentId="8_{093F9338-2039-4EBB-9AEA-F8D468A219FD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  <sheet name="Hoja2" sheetId="4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4" l="1"/>
  <c r="F17" i="4"/>
  <c r="E17" i="4"/>
  <c r="D17" i="4"/>
  <c r="C17" i="4"/>
  <c r="H15" i="4"/>
  <c r="H14" i="4"/>
  <c r="H13" i="4"/>
  <c r="H12" i="4"/>
  <c r="H17" i="4"/>
  <c r="E38" i="1"/>
  <c r="H38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</calcChain>
</file>

<file path=xl/sharedStrings.xml><?xml version="1.0" encoding="utf-8"?>
<sst xmlns="http://schemas.openxmlformats.org/spreadsheetml/2006/main" count="67" uniqueCount="48">
  <si>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</si>
  <si>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</si>
  <si>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</si>
  <si>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</si>
  <si>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</si>
  <si>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</si>
  <si>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</si>
  <si>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</si>
  <si>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</si>
  <si>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</si>
  <si>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</si>
  <si>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3 = ( 1 + 2 )</t>
  </si>
  <si>
    <t>Ampliaciones/ 
(Reducciones)</t>
  </si>
  <si>
    <t>Municipio de Hecelchakán</t>
  </si>
  <si>
    <t>Del 1 de Enero al 31 de Marzo de 2023</t>
  </si>
  <si>
    <t>Sin Ramo/Dependencia</t>
  </si>
  <si>
    <t xml:space="preserve">          CABILDO</t>
  </si>
  <si>
    <t xml:space="preserve">          PRESIDENCIA</t>
  </si>
  <si>
    <t xml:space="preserve">          DIRECCION GENERAL DE ADMINISTRACIÓN</t>
  </si>
  <si>
    <t xml:space="preserve">          TESORERIA MUNICIPAL</t>
  </si>
  <si>
    <t xml:space="preserve">          DIRECCION GENERAL DE PLANEACIÓN E INNOVACION MUNICIPAL</t>
  </si>
  <si>
    <t xml:space="preserve">          DIRECCION GENERAL DE DESARROLLO TERRITORIAL, URBANO Y OBRAS PÚBLICAS</t>
  </si>
  <si>
    <t xml:space="preserve">          ORGANO INTERNO DE CONTROL</t>
  </si>
  <si>
    <t xml:space="preserve">          DIRECCION DE PROTECCION CIVIL</t>
  </si>
  <si>
    <t xml:space="preserve">          DIRECCION GENERAL DE AGUA POTABLE Y ALCANTARILLADO</t>
  </si>
  <si>
    <t xml:space="preserve">          DIRECCION GENERAL DE EDUCACION, CULTURA Y DEPORTES</t>
  </si>
  <si>
    <t xml:space="preserve">          SECRETARIA GENERAL</t>
  </si>
  <si>
    <t xml:space="preserve">          JUNTA MUNICIPAL DE POMUCH</t>
  </si>
  <si>
    <t xml:space="preserve">          COMISARIA MUNICIPAL DE POCBOC</t>
  </si>
  <si>
    <t xml:space="preserve">          COMISARIA MUNICIPAL DE SANTA CRUZ</t>
  </si>
  <si>
    <t xml:space="preserve">          COMISARIA MUNICIPAL DE DZITNUP</t>
  </si>
  <si>
    <t xml:space="preserve">          COMISARIA MUNICIPAL DE CUMPICH</t>
  </si>
  <si>
    <t xml:space="preserve">          AGENCIA MUNICIPAL DE DZOTCHEN</t>
  </si>
  <si>
    <t xml:space="preserve">          AGENCIAS MUNICIPAL DE BLANCA FLOR</t>
  </si>
  <si>
    <t xml:space="preserve">          AGENCIA MUNICIPAL DE NOHALAL</t>
  </si>
  <si>
    <t xml:space="preserve">          AGENCIA MUNICIPAL DE SODZIL</t>
  </si>
  <si>
    <t xml:space="preserve">          AGENCIA MUNICIPAL DE MONTEBELLO</t>
  </si>
  <si>
    <t xml:space="preserve">          AGENCIA MUNICIPAL DE CHUNKANAN</t>
  </si>
  <si>
    <t>PROF. GERARDO MANUEL CHAN PUC</t>
  </si>
  <si>
    <t>SINDICO DE HACIENDA</t>
  </si>
  <si>
    <t>C.P. LUIS JORGE POOT MOO</t>
  </si>
  <si>
    <t>TESORERO MUNICIPAL</t>
  </si>
  <si>
    <t>1ER TRIMESTRE 2023</t>
  </si>
  <si>
    <t>Gobierno (Federal/Estatal/Municipal) de Municipio de Hecelchakán</t>
  </si>
  <si>
    <t>Poder Ejecutivo</t>
  </si>
  <si>
    <t>Poder Legislativo</t>
  </si>
  <si>
    <t>Poder Judicial</t>
  </si>
  <si>
    <t xml:space="preserve">Órganos Autónomos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</si>
</sst>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&quot;$&quot;#,##0;[Red]\-&quot;$&quot;#,##0"/>
    <numFmt numFmtId="171" formatCode="General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71" fontId="6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11" fillId="0" borderId="0"/>
  </cellStyleXfs>
  <cellXfs count="73">
    <xf numFmtId="0" fontId="0" fillId="0" borderId="0" xfId="0"/>
    <xf numFmtId="0" fontId="12" fillId="0" borderId="0" xfId="0" applyFont="1"/>
    <xf numFmtId="37" fontId="13" fillId="3" borderId="1" xfId="2" applyNumberFormat="1" applyFont="1" applyFill="1" applyBorder="1" applyAlignment="1" applyProtection="1">
      <alignment horizontal="center" vertical="center"/>
    </xf>
    <xf numFmtId="37" fontId="13" fillId="3" borderId="1" xfId="2" applyNumberFormat="1" applyFont="1" applyFill="1" applyBorder="1" applyAlignment="1" applyProtection="1">
      <alignment horizontal="center" wrapText="1"/>
    </xf>
    <xf numFmtId="37" fontId="13" fillId="3" borderId="1" xfId="2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left"/>
    </xf>
    <xf numFmtId="37" fontId="7" fillId="4" borderId="0" xfId="2" applyNumberFormat="1" applyFont="1" applyFill="1" applyBorder="1" applyAlignment="1" applyProtection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Alignment="1"/>
    <xf numFmtId="4" fontId="9" fillId="2" borderId="0" xfId="0" applyNumberFormat="1" applyFont="1" applyFill="1" applyBorder="1" applyAlignment="1">
      <alignment vertical="center" wrapText="1"/>
    </xf>
    <xf numFmtId="3" fontId="8" fillId="2" borderId="5" xfId="0" applyNumberFormat="1" applyFont="1" applyFill="1" applyBorder="1" applyAlignment="1">
      <alignment horizontal="justify" vertical="center" wrapText="1"/>
    </xf>
    <xf numFmtId="3" fontId="10" fillId="2" borderId="5" xfId="0" applyNumberFormat="1" applyFont="1" applyFill="1" applyBorder="1" applyAlignment="1" applyProtection="1">
      <alignment vertical="center" wrapText="1"/>
      <protection locked="0"/>
    </xf>
    <xf numFmtId="3" fontId="10" fillId="2" borderId="5" xfId="0" applyNumberFormat="1" applyFont="1" applyFill="1" applyBorder="1" applyAlignment="1" applyProtection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9" fillId="2" borderId="5" xfId="0" applyNumberFormat="1" applyFont="1" applyFill="1" applyBorder="1" applyAlignment="1" applyProtection="1">
      <alignment vertical="center" wrapText="1"/>
      <protection locked="0"/>
    </xf>
    <xf numFmtId="3" fontId="9" fillId="2" borderId="5" xfId="0" applyNumberFormat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vertical="top" wrapText="1"/>
    </xf>
    <xf numFmtId="0" fontId="15" fillId="0" borderId="0" xfId="0" applyFont="1"/>
    <xf numFmtId="37" fontId="7" fillId="4" borderId="0" xfId="5" applyNumberFormat="1" applyFont="1" applyFill="1" applyBorder="1" applyAlignment="1" applyProtection="1">
      <alignment horizontal="center"/>
    </xf>
    <xf numFmtId="37" fontId="13" fillId="3" borderId="1" xfId="5" applyNumberFormat="1" applyFont="1" applyFill="1" applyBorder="1" applyAlignment="1" applyProtection="1">
      <alignment horizontal="center" vertical="center"/>
    </xf>
    <xf numFmtId="37" fontId="13" fillId="3" borderId="1" xfId="5" applyNumberFormat="1" applyFont="1" applyFill="1" applyBorder="1" applyAlignment="1" applyProtection="1">
      <alignment horizontal="center" wrapText="1"/>
    </xf>
    <xf numFmtId="37" fontId="13" fillId="3" borderId="1" xfId="5" applyNumberFormat="1" applyFont="1" applyFill="1" applyBorder="1" applyAlignment="1" applyProtection="1">
      <alignment horizontal="center"/>
    </xf>
    <xf numFmtId="165" fontId="8" fillId="2" borderId="5" xfId="0" applyNumberFormat="1" applyFont="1" applyFill="1" applyBorder="1" applyAlignment="1">
      <alignment horizontal="justify" vertical="center" wrapText="1"/>
    </xf>
    <xf numFmtId="3" fontId="10" fillId="2" borderId="5" xfId="0" applyNumberFormat="1" applyFont="1" applyFill="1" applyBorder="1" applyAlignment="1">
      <alignment vertical="center" wrapText="1"/>
    </xf>
    <xf numFmtId="1" fontId="10" fillId="2" borderId="5" xfId="0" applyNumberFormat="1" applyFont="1" applyFill="1" applyBorder="1" applyAlignment="1" applyProtection="1">
      <alignment vertical="center" wrapText="1"/>
      <protection locked="0"/>
    </xf>
    <xf numFmtId="1" fontId="10" fillId="2" borderId="5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165" fontId="9" fillId="2" borderId="0" xfId="0" applyNumberFormat="1" applyFont="1" applyFill="1" applyAlignment="1">
      <alignment vertical="center" wrapText="1"/>
    </xf>
    <xf numFmtId="0" fontId="16" fillId="0" borderId="0" xfId="0" applyFont="1"/>
    <xf numFmtId="0" fontId="14" fillId="0" borderId="0" xfId="0" applyFont="1"/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37" fontId="7" fillId="4" borderId="0" xfId="4" applyNumberFormat="1" applyFont="1" applyFill="1" applyBorder="1" applyAlignment="1" applyProtection="1">
      <alignment horizontal="center"/>
      <protection locked="0"/>
    </xf>
    <xf numFmtId="37" fontId="7" fillId="4" borderId="0" xfId="2" applyNumberFormat="1" applyFont="1" applyFill="1" applyBorder="1" applyAlignment="1" applyProtection="1">
      <alignment horizontal="center"/>
      <protection locked="0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5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  <xf numFmtId="37" fontId="7" fillId="4" borderId="0" xfId="2" applyNumberFormat="1" applyFont="1" applyFill="1" applyBorder="1" applyAlignment="1" applyProtection="1">
      <alignment horizontal="center"/>
    </xf>
    <xf numFmtId="37" fontId="13" fillId="3" borderId="4" xfId="2" applyNumberFormat="1" applyFont="1" applyFill="1" applyBorder="1" applyAlignment="1" applyProtection="1">
      <alignment horizontal="center"/>
    </xf>
    <xf numFmtId="37" fontId="13" fillId="3" borderId="9" xfId="2" applyNumberFormat="1" applyFont="1" applyFill="1" applyBorder="1" applyAlignment="1" applyProtection="1">
      <alignment horizontal="center"/>
    </xf>
    <xf numFmtId="37" fontId="13" fillId="3" borderId="10" xfId="2" applyNumberFormat="1" applyFont="1" applyFill="1" applyBorder="1" applyAlignment="1" applyProtection="1">
      <alignment horizontal="center"/>
    </xf>
    <xf numFmtId="37" fontId="7" fillId="4" borderId="0" xfId="5" applyNumberFormat="1" applyFont="1" applyFill="1" applyBorder="1" applyAlignment="1" applyProtection="1">
      <alignment horizontal="center"/>
      <protection locked="0"/>
    </xf>
    <xf numFmtId="37" fontId="7" fillId="4" borderId="0" xfId="5" applyNumberFormat="1" applyFont="1" applyFill="1" applyBorder="1" applyAlignment="1" applyProtection="1">
      <alignment horizontal="center"/>
    </xf>
    <xf numFmtId="37" fontId="13" fillId="3" borderId="7" xfId="5" applyNumberFormat="1" applyFont="1" applyFill="1" applyBorder="1" applyAlignment="1" applyProtection="1">
      <alignment horizontal="center" vertical="center" wrapText="1"/>
    </xf>
    <xf numFmtId="37" fontId="13" fillId="3" borderId="5" xfId="5" applyNumberFormat="1" applyFont="1" applyFill="1" applyBorder="1" applyAlignment="1" applyProtection="1">
      <alignment horizontal="center" vertical="center" wrapText="1"/>
    </xf>
    <xf numFmtId="37" fontId="13" fillId="3" borderId="8" xfId="5" applyNumberFormat="1" applyFont="1" applyFill="1" applyBorder="1" applyAlignment="1" applyProtection="1">
      <alignment horizontal="center" vertical="center" wrapText="1"/>
    </xf>
    <xf numFmtId="37" fontId="13" fillId="3" borderId="4" xfId="5" applyNumberFormat="1" applyFont="1" applyFill="1" applyBorder="1" applyAlignment="1" applyProtection="1">
      <alignment horizontal="center"/>
    </xf>
    <xf numFmtId="37" fontId="13" fillId="3" borderId="9" xfId="5" applyNumberFormat="1" applyFont="1" applyFill="1" applyBorder="1" applyAlignment="1" applyProtection="1">
      <alignment horizontal="center"/>
    </xf>
    <xf numFmtId="37" fontId="13" fillId="3" borderId="10" xfId="5" applyNumberFormat="1" applyFont="1" applyFill="1" applyBorder="1" applyAlignment="1" applyProtection="1">
      <alignment horizontal="center"/>
    </xf>
    <xf numFmtId="37" fontId="13" fillId="3" borderId="1" xfId="5" applyNumberFormat="1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</cellXfs>
  <cellStyles count="9">
    <cellStyle name="=C:\WINNT\SYSTEM32\COMMAND.COM" xfId="1"/>
    <cellStyle name="Millares" xfId="2" builtinId="3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5</xdr:row>
      <xdr:rowOff>38100</xdr:rowOff>
    </xdr:from>
    <xdr:to>
      <xdr:col>1</xdr:col>
      <xdr:colOff>1095375</xdr:colOff>
      <xdr:row>11</xdr:row>
      <xdr:rowOff>0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id="{95EB5B2F-5F4C-FE4D-C4B3-5676C68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10953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466725</xdr:colOff>
      <xdr:row>5</xdr:row>
      <xdr:rowOff>76200</xdr:rowOff>
    </xdr:from>
    <xdr:to>
      <xdr:col>8</xdr:col>
      <xdr:colOff>0</xdr:colOff>
      <xdr:row>10</xdr:row>
      <xdr:rowOff>123825</xdr:rowOff>
    </xdr:to>
    <xdr:pic>
      <xdr:nvPicPr>
        <xdr:cNvPr id="1032" name="Imagen 2">
          <a:extLst>
            <a:ext uri="{FF2B5EF4-FFF2-40B4-BE49-F238E27FC236}">
              <a16:creationId xmlns:a16="http://schemas.microsoft.com/office/drawing/2014/main" id="{AA1A2FD8-95D6-4361-3F25-4526CC9C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152400"/>
          <a:ext cx="1295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152400</xdr:rowOff>
    </xdr:from>
    <xdr:to>
      <xdr:col>1</xdr:col>
      <xdr:colOff>1143000</xdr:colOff>
      <xdr:row>6</xdr:row>
      <xdr:rowOff>142875</xdr:rowOff>
    </xdr:to>
    <xdr:pic>
      <xdr:nvPicPr>
        <xdr:cNvPr id="2051" name="Imagen 1">
          <a:extLst>
            <a:ext uri="{FF2B5EF4-FFF2-40B4-BE49-F238E27FC236}">
              <a16:creationId xmlns:a16="http://schemas.microsoft.com/office/drawing/2014/main" id="{04645188-EB6A-0698-9475-71FF717A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11239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1</xdr:row>
      <xdr:rowOff>76200</xdr:rowOff>
    </xdr:from>
    <xdr:to>
      <xdr:col>7</xdr:col>
      <xdr:colOff>1695450</xdr:colOff>
      <xdr:row>6</xdr:row>
      <xdr:rowOff>123825</xdr:rowOff>
    </xdr:to>
    <xdr:pic>
      <xdr:nvPicPr>
        <xdr:cNvPr id="2052" name="Imagen 2">
          <a:extLst>
            <a:ext uri="{FF2B5EF4-FFF2-40B4-BE49-F238E27FC236}">
              <a16:creationId xmlns:a16="http://schemas.microsoft.com/office/drawing/2014/main" id="{CB4EDAA7-E7FF-9BAA-D5AD-F84CF03E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257175"/>
          <a:ext cx="11049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topLeftCell="A29" zoomScale="85" zoomScaleNormal="85" workbookViewId="0">
      <selection activeCell="D48" sqref="D48"/>
    </sheetView>
  </sheetViews>
  <sheetFormatPr baseColWidth="10" defaultColWidth="0" defaultRowHeight="14.25" x14ac:dyDescent="0.2"/>
  <cols>
    <col min="1" max="1" width="2.7109375" style="1" customWidth="1"/>
    <col min="2" max="2" width="45" style="8" customWidth="1"/>
    <col min="3" max="8" width="26.425781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2:8" ht="0.2" customHeight="1" x14ac:dyDescent="0.2"/>
    <row r="2" spans="2:8" ht="0.2" customHeight="1" x14ac:dyDescent="0.2"/>
    <row r="3" spans="2:8" ht="0.2" customHeight="1" x14ac:dyDescent="0.2"/>
    <row r="4" spans="2:8" ht="0.2" customHeight="1" x14ac:dyDescent="0.2"/>
    <row r="5" spans="2:8" ht="6" customHeight="1" x14ac:dyDescent="0.2">
      <c r="B5" s="1"/>
    </row>
    <row r="6" spans="2:8" x14ac:dyDescent="0.2">
      <c r="B6" s="47" t="s">
        <v>42</v>
      </c>
      <c r="C6" s="47"/>
      <c r="D6" s="47"/>
      <c r="E6" s="47"/>
      <c r="F6" s="47"/>
      <c r="G6" s="47"/>
      <c r="H6" s="47"/>
    </row>
    <row r="7" spans="2:8" x14ac:dyDescent="0.2">
      <c r="B7" s="48" t="s">
        <v>13</v>
      </c>
      <c r="C7" s="48"/>
      <c r="D7" s="48"/>
      <c r="E7" s="48"/>
      <c r="F7" s="48"/>
      <c r="G7" s="48"/>
      <c r="H7" s="48"/>
    </row>
    <row r="8" spans="2:8" x14ac:dyDescent="0.2">
      <c r="B8" s="52" t="s">
        <v>2</v>
      </c>
      <c r="C8" s="52"/>
      <c r="D8" s="52"/>
      <c r="E8" s="52"/>
      <c r="F8" s="52"/>
      <c r="G8" s="52"/>
      <c r="H8" s="52"/>
    </row>
    <row r="9" spans="2:8" x14ac:dyDescent="0.2">
      <c r="B9" s="52" t="s">
        <v>3</v>
      </c>
      <c r="C9" s="52"/>
      <c r="D9" s="52"/>
      <c r="E9" s="52"/>
      <c r="F9" s="52"/>
      <c r="G9" s="52"/>
      <c r="H9" s="52"/>
    </row>
    <row r="10" spans="2:8" x14ac:dyDescent="0.2">
      <c r="B10" s="52" t="s">
        <v>14</v>
      </c>
      <c r="C10" s="52"/>
      <c r="D10" s="52"/>
      <c r="E10" s="52"/>
      <c r="F10" s="52"/>
      <c r="G10" s="52"/>
      <c r="H10" s="52"/>
    </row>
    <row r="11" spans="2:8" x14ac:dyDescent="0.2">
      <c r="B11" s="9"/>
      <c r="C11" s="9"/>
      <c r="D11" s="9"/>
      <c r="E11" s="9"/>
      <c r="F11" s="9"/>
      <c r="G11" s="9"/>
      <c r="H11" s="9"/>
    </row>
    <row r="12" spans="2:8" ht="15" customHeight="1" x14ac:dyDescent="0.2">
      <c r="B12" s="49" t="s">
        <v>4</v>
      </c>
      <c r="C12" s="53" t="s">
        <v>5</v>
      </c>
      <c r="D12" s="54"/>
      <c r="E12" s="54"/>
      <c r="F12" s="54"/>
      <c r="G12" s="55"/>
      <c r="H12" s="43" t="s">
        <v>6</v>
      </c>
    </row>
    <row r="13" spans="2:8" ht="24" x14ac:dyDescent="0.2">
      <c r="B13" s="50"/>
      <c r="C13" s="2" t="s">
        <v>7</v>
      </c>
      <c r="D13" s="3" t="s">
        <v>12</v>
      </c>
      <c r="E13" s="2" t="s">
        <v>0</v>
      </c>
      <c r="F13" s="2" t="s">
        <v>1</v>
      </c>
      <c r="G13" s="2" t="s">
        <v>8</v>
      </c>
      <c r="H13" s="43"/>
    </row>
    <row r="14" spans="2:8" x14ac:dyDescent="0.2">
      <c r="B14" s="51"/>
      <c r="C14" s="4">
        <v>1</v>
      </c>
      <c r="D14" s="4">
        <v>2</v>
      </c>
      <c r="E14" s="4" t="s">
        <v>11</v>
      </c>
      <c r="F14" s="4">
        <v>4</v>
      </c>
      <c r="G14" s="4">
        <v>5</v>
      </c>
      <c r="H14" s="4" t="s">
        <v>9</v>
      </c>
    </row>
    <row r="15" spans="2:8" x14ac:dyDescent="0.2">
      <c r="B15" s="5"/>
      <c r="C15" s="16"/>
      <c r="D15" s="16"/>
      <c r="E15" s="16"/>
      <c r="F15" s="16"/>
      <c r="G15" s="16"/>
      <c r="H15" s="16"/>
    </row>
    <row r="16" spans="2:8" x14ac:dyDescent="0.2">
      <c r="B16" s="22" t="s">
        <v>15</v>
      </c>
      <c r="C16" s="20">
        <v>226859289</v>
      </c>
      <c r="D16" s="20">
        <v>0</v>
      </c>
      <c r="E16" s="21">
        <f t="shared" ref="E16:E38" si="0">C16+D16</f>
        <v>226859289</v>
      </c>
      <c r="F16" s="20">
        <v>57104838.130000003</v>
      </c>
      <c r="G16" s="20">
        <v>47052259.18</v>
      </c>
      <c r="H16" s="21">
        <f t="shared" ref="H16:H38" si="1">E16-F16</f>
        <v>169754450.87</v>
      </c>
    </row>
    <row r="17" spans="2:8" x14ac:dyDescent="0.2">
      <c r="B17" s="23" t="s">
        <v>16</v>
      </c>
      <c r="C17" s="17">
        <v>6311471.2400000002</v>
      </c>
      <c r="D17" s="17">
        <v>0</v>
      </c>
      <c r="E17" s="18">
        <f t="shared" si="0"/>
        <v>6311471.2400000002</v>
      </c>
      <c r="F17" s="17">
        <v>1512715.16</v>
      </c>
      <c r="G17" s="17">
        <v>1379371.16</v>
      </c>
      <c r="H17" s="18">
        <f t="shared" si="1"/>
        <v>4798756.08</v>
      </c>
    </row>
    <row r="18" spans="2:8" x14ac:dyDescent="0.2">
      <c r="B18" s="23" t="s">
        <v>17</v>
      </c>
      <c r="C18" s="17">
        <v>7974553.3300000001</v>
      </c>
      <c r="D18" s="17">
        <v>0</v>
      </c>
      <c r="E18" s="18">
        <f t="shared" si="0"/>
        <v>7974553.3300000001</v>
      </c>
      <c r="F18" s="17">
        <v>1980443.88</v>
      </c>
      <c r="G18" s="17">
        <v>1970048.88</v>
      </c>
      <c r="H18" s="18">
        <f t="shared" si="1"/>
        <v>5994109.4500000002</v>
      </c>
    </row>
    <row r="19" spans="2:8" x14ac:dyDescent="0.2">
      <c r="B19" s="23" t="s">
        <v>18</v>
      </c>
      <c r="C19" s="17">
        <v>79304605.670000002</v>
      </c>
      <c r="D19" s="17">
        <v>0</v>
      </c>
      <c r="E19" s="18">
        <f t="shared" si="0"/>
        <v>79304605.670000002</v>
      </c>
      <c r="F19" s="17">
        <v>16496107.16</v>
      </c>
      <c r="G19" s="17">
        <v>14941009.16</v>
      </c>
      <c r="H19" s="18">
        <f t="shared" si="1"/>
        <v>62808498.510000005</v>
      </c>
    </row>
    <row r="20" spans="2:8" x14ac:dyDescent="0.2">
      <c r="B20" s="23" t="s">
        <v>19</v>
      </c>
      <c r="C20" s="17">
        <v>3041500</v>
      </c>
      <c r="D20" s="17">
        <v>0</v>
      </c>
      <c r="E20" s="18">
        <f t="shared" si="0"/>
        <v>3041500</v>
      </c>
      <c r="F20" s="17">
        <v>1779604.87</v>
      </c>
      <c r="G20" s="17">
        <v>1779604.87</v>
      </c>
      <c r="H20" s="18">
        <f t="shared" si="1"/>
        <v>1261895.1299999999</v>
      </c>
    </row>
    <row r="21" spans="2:8" ht="24" x14ac:dyDescent="0.2">
      <c r="B21" s="23" t="s">
        <v>20</v>
      </c>
      <c r="C21" s="17">
        <v>90331227</v>
      </c>
      <c r="D21" s="17">
        <v>0</v>
      </c>
      <c r="E21" s="18">
        <f t="shared" si="0"/>
        <v>90331227</v>
      </c>
      <c r="F21" s="17">
        <v>23147445.120000001</v>
      </c>
      <c r="G21" s="17">
        <v>14978383.17</v>
      </c>
      <c r="H21" s="18">
        <f t="shared" si="1"/>
        <v>67183781.879999995</v>
      </c>
    </row>
    <row r="22" spans="2:8" ht="24" x14ac:dyDescent="0.2">
      <c r="B22" s="23" t="s">
        <v>21</v>
      </c>
      <c r="C22" s="17">
        <v>6498000</v>
      </c>
      <c r="D22" s="17">
        <v>0</v>
      </c>
      <c r="E22" s="18">
        <f t="shared" si="0"/>
        <v>6498000</v>
      </c>
      <c r="F22" s="17">
        <v>2220205.39</v>
      </c>
      <c r="G22" s="17">
        <v>2220205.39</v>
      </c>
      <c r="H22" s="18">
        <f t="shared" si="1"/>
        <v>4277794.6099999994</v>
      </c>
    </row>
    <row r="23" spans="2:8" x14ac:dyDescent="0.2">
      <c r="B23" s="23" t="s">
        <v>22</v>
      </c>
      <c r="C23" s="17">
        <v>61500</v>
      </c>
      <c r="D23" s="17">
        <v>0</v>
      </c>
      <c r="E23" s="18">
        <f t="shared" si="0"/>
        <v>61500</v>
      </c>
      <c r="F23" s="17">
        <v>28770.33</v>
      </c>
      <c r="G23" s="17">
        <v>28770.33</v>
      </c>
      <c r="H23" s="18">
        <f t="shared" si="1"/>
        <v>32729.67</v>
      </c>
    </row>
    <row r="24" spans="2:8" x14ac:dyDescent="0.2">
      <c r="B24" s="23" t="s">
        <v>23</v>
      </c>
      <c r="C24" s="17">
        <v>589525</v>
      </c>
      <c r="D24" s="17">
        <v>0</v>
      </c>
      <c r="E24" s="18">
        <f t="shared" si="0"/>
        <v>589525</v>
      </c>
      <c r="F24" s="17">
        <v>23990</v>
      </c>
      <c r="G24" s="17">
        <v>23990</v>
      </c>
      <c r="H24" s="18">
        <f t="shared" si="1"/>
        <v>565535</v>
      </c>
    </row>
    <row r="25" spans="2:8" ht="24" x14ac:dyDescent="0.2">
      <c r="B25" s="23" t="s">
        <v>24</v>
      </c>
      <c r="C25" s="17">
        <v>1850000</v>
      </c>
      <c r="D25" s="17">
        <v>0</v>
      </c>
      <c r="E25" s="18">
        <f t="shared" si="0"/>
        <v>1850000</v>
      </c>
      <c r="F25" s="17">
        <v>92706.54</v>
      </c>
      <c r="G25" s="17">
        <v>92706.54</v>
      </c>
      <c r="H25" s="18">
        <f t="shared" si="1"/>
        <v>1757293.46</v>
      </c>
    </row>
    <row r="26" spans="2:8" ht="24" x14ac:dyDescent="0.2">
      <c r="B26" s="23" t="s">
        <v>25</v>
      </c>
      <c r="C26" s="17">
        <v>1761000</v>
      </c>
      <c r="D26" s="17">
        <v>0</v>
      </c>
      <c r="E26" s="18">
        <f t="shared" si="0"/>
        <v>1761000</v>
      </c>
      <c r="F26" s="17">
        <v>1829135.23</v>
      </c>
      <c r="G26" s="17">
        <v>1829135.23</v>
      </c>
      <c r="H26" s="18">
        <f t="shared" si="1"/>
        <v>-68135.229999999981</v>
      </c>
    </row>
    <row r="27" spans="2:8" x14ac:dyDescent="0.2">
      <c r="B27" s="23" t="s">
        <v>26</v>
      </c>
      <c r="C27" s="17">
        <v>16216994.02</v>
      </c>
      <c r="D27" s="17">
        <v>0</v>
      </c>
      <c r="E27" s="18">
        <f t="shared" si="0"/>
        <v>16216994.02</v>
      </c>
      <c r="F27" s="17">
        <v>5774166.7400000002</v>
      </c>
      <c r="G27" s="17">
        <v>5589486.7400000002</v>
      </c>
      <c r="H27" s="18">
        <f t="shared" si="1"/>
        <v>10442827.279999999</v>
      </c>
    </row>
    <row r="28" spans="2:8" x14ac:dyDescent="0.2">
      <c r="B28" s="23" t="s">
        <v>27</v>
      </c>
      <c r="C28" s="17">
        <v>9033104.1899999995</v>
      </c>
      <c r="D28" s="17">
        <v>0</v>
      </c>
      <c r="E28" s="18">
        <f t="shared" si="0"/>
        <v>9033104.1899999995</v>
      </c>
      <c r="F28" s="17">
        <v>1316044.49</v>
      </c>
      <c r="G28" s="17">
        <v>1316044.49</v>
      </c>
      <c r="H28" s="18">
        <f t="shared" si="1"/>
        <v>7717059.6999999993</v>
      </c>
    </row>
    <row r="29" spans="2:8" x14ac:dyDescent="0.2">
      <c r="B29" s="23" t="s">
        <v>28</v>
      </c>
      <c r="C29" s="17">
        <v>548667.71</v>
      </c>
      <c r="D29" s="17">
        <v>0</v>
      </c>
      <c r="E29" s="18">
        <f t="shared" si="0"/>
        <v>548667.71</v>
      </c>
      <c r="F29" s="17">
        <v>121409.79</v>
      </c>
      <c r="G29" s="17">
        <v>121409.79</v>
      </c>
      <c r="H29" s="18">
        <f t="shared" si="1"/>
        <v>427257.92</v>
      </c>
    </row>
    <row r="30" spans="2:8" x14ac:dyDescent="0.2">
      <c r="B30" s="23" t="s">
        <v>29</v>
      </c>
      <c r="C30" s="17">
        <v>548927.51</v>
      </c>
      <c r="D30" s="17">
        <v>0</v>
      </c>
      <c r="E30" s="18">
        <f t="shared" si="0"/>
        <v>548927.51</v>
      </c>
      <c r="F30" s="17">
        <v>133231.19</v>
      </c>
      <c r="G30" s="17">
        <v>133231.19</v>
      </c>
      <c r="H30" s="18">
        <f t="shared" si="1"/>
        <v>415696.32</v>
      </c>
    </row>
    <row r="31" spans="2:8" x14ac:dyDescent="0.2">
      <c r="B31" s="23" t="s">
        <v>30</v>
      </c>
      <c r="C31" s="17">
        <v>503070.74</v>
      </c>
      <c r="D31" s="17">
        <v>0</v>
      </c>
      <c r="E31" s="18">
        <f t="shared" si="0"/>
        <v>503070.74</v>
      </c>
      <c r="F31" s="17">
        <v>124808.1</v>
      </c>
      <c r="G31" s="17">
        <v>124808.1</v>
      </c>
      <c r="H31" s="18">
        <f t="shared" si="1"/>
        <v>378262.64</v>
      </c>
    </row>
    <row r="32" spans="2:8" x14ac:dyDescent="0.2">
      <c r="B32" s="23" t="s">
        <v>31</v>
      </c>
      <c r="C32" s="17">
        <v>546696.59</v>
      </c>
      <c r="D32" s="17">
        <v>0</v>
      </c>
      <c r="E32" s="18">
        <f t="shared" si="0"/>
        <v>546696.59</v>
      </c>
      <c r="F32" s="17">
        <v>110805.15</v>
      </c>
      <c r="G32" s="17">
        <v>110805.15</v>
      </c>
      <c r="H32" s="18">
        <f t="shared" si="1"/>
        <v>435891.43999999994</v>
      </c>
    </row>
    <row r="33" spans="2:8" x14ac:dyDescent="0.2">
      <c r="B33" s="23" t="s">
        <v>32</v>
      </c>
      <c r="C33" s="17">
        <v>230491.76</v>
      </c>
      <c r="D33" s="17">
        <v>0</v>
      </c>
      <c r="E33" s="18">
        <f t="shared" si="0"/>
        <v>230491.76</v>
      </c>
      <c r="F33" s="17">
        <v>57325.11</v>
      </c>
      <c r="G33" s="17">
        <v>57325.11</v>
      </c>
      <c r="H33" s="18">
        <f t="shared" si="1"/>
        <v>173166.65000000002</v>
      </c>
    </row>
    <row r="34" spans="2:8" x14ac:dyDescent="0.2">
      <c r="B34" s="23" t="s">
        <v>33</v>
      </c>
      <c r="C34" s="17">
        <v>198346.04</v>
      </c>
      <c r="D34" s="17">
        <v>0</v>
      </c>
      <c r="E34" s="18">
        <f t="shared" si="0"/>
        <v>198346.04</v>
      </c>
      <c r="F34" s="17">
        <v>45819.29</v>
      </c>
      <c r="G34" s="17">
        <v>45819.29</v>
      </c>
      <c r="H34" s="18">
        <f t="shared" si="1"/>
        <v>152526.75</v>
      </c>
    </row>
    <row r="35" spans="2:8" x14ac:dyDescent="0.2">
      <c r="B35" s="23" t="s">
        <v>34</v>
      </c>
      <c r="C35" s="17">
        <v>370829.5</v>
      </c>
      <c r="D35" s="17">
        <v>0</v>
      </c>
      <c r="E35" s="18">
        <f t="shared" si="0"/>
        <v>370829.5</v>
      </c>
      <c r="F35" s="17">
        <v>92318.26</v>
      </c>
      <c r="G35" s="17">
        <v>92318.26</v>
      </c>
      <c r="H35" s="18">
        <f t="shared" si="1"/>
        <v>278511.24</v>
      </c>
    </row>
    <row r="36" spans="2:8" x14ac:dyDescent="0.2">
      <c r="B36" s="23" t="s">
        <v>35</v>
      </c>
      <c r="C36" s="17">
        <v>247890.39</v>
      </c>
      <c r="D36" s="17">
        <v>0</v>
      </c>
      <c r="E36" s="18">
        <f t="shared" si="0"/>
        <v>247890.39</v>
      </c>
      <c r="F36" s="17">
        <v>61592.06</v>
      </c>
      <c r="G36" s="17">
        <v>61592.06</v>
      </c>
      <c r="H36" s="18">
        <f t="shared" si="1"/>
        <v>186298.33000000002</v>
      </c>
    </row>
    <row r="37" spans="2:8" x14ac:dyDescent="0.2">
      <c r="B37" s="23" t="s">
        <v>36</v>
      </c>
      <c r="C37" s="17">
        <v>203805.08</v>
      </c>
      <c r="D37" s="17">
        <v>0</v>
      </c>
      <c r="E37" s="18">
        <f t="shared" si="0"/>
        <v>203805.08</v>
      </c>
      <c r="F37" s="17">
        <v>50663.48</v>
      </c>
      <c r="G37" s="17">
        <v>50663.48</v>
      </c>
      <c r="H37" s="18">
        <f t="shared" si="1"/>
        <v>153141.59999999998</v>
      </c>
    </row>
    <row r="38" spans="2:8" x14ac:dyDescent="0.2">
      <c r="B38" s="23" t="s">
        <v>37</v>
      </c>
      <c r="C38" s="17">
        <v>487083.23</v>
      </c>
      <c r="D38" s="17">
        <v>0</v>
      </c>
      <c r="E38" s="18">
        <f t="shared" si="0"/>
        <v>487083.23</v>
      </c>
      <c r="F38" s="17">
        <v>105530.79</v>
      </c>
      <c r="G38" s="17">
        <v>105530.79</v>
      </c>
      <c r="H38" s="18">
        <f t="shared" si="1"/>
        <v>381552.44</v>
      </c>
    </row>
    <row r="39" spans="2:8" x14ac:dyDescent="0.2">
      <c r="B39" s="6"/>
      <c r="C39" s="17"/>
      <c r="D39" s="17"/>
      <c r="E39" s="18"/>
      <c r="F39" s="17"/>
      <c r="G39" s="17"/>
      <c r="H39" s="18"/>
    </row>
    <row r="40" spans="2:8" x14ac:dyDescent="0.2">
      <c r="B40" s="6"/>
      <c r="C40" s="17"/>
      <c r="D40" s="17"/>
      <c r="E40" s="18"/>
      <c r="F40" s="17"/>
      <c r="G40" s="17"/>
      <c r="H40" s="18"/>
    </row>
    <row r="41" spans="2:8" x14ac:dyDescent="0.2">
      <c r="B41" s="6"/>
      <c r="C41" s="17"/>
      <c r="D41" s="17"/>
      <c r="E41" s="18"/>
      <c r="F41" s="17"/>
      <c r="G41" s="17"/>
      <c r="H41" s="18"/>
    </row>
    <row r="42" spans="2:8" x14ac:dyDescent="0.2">
      <c r="B42" s="6"/>
      <c r="C42" s="17"/>
      <c r="D42" s="17"/>
      <c r="E42" s="18"/>
      <c r="F42" s="17"/>
      <c r="G42" s="17"/>
      <c r="H42" s="18"/>
    </row>
    <row r="43" spans="2:8" x14ac:dyDescent="0.2">
      <c r="B43" s="6"/>
      <c r="C43" s="17"/>
      <c r="D43" s="17"/>
      <c r="E43" s="18"/>
      <c r="F43" s="17"/>
      <c r="G43" s="17"/>
      <c r="H43" s="18"/>
    </row>
    <row r="44" spans="2:8" x14ac:dyDescent="0.2">
      <c r="B44" s="6"/>
      <c r="C44" s="17"/>
      <c r="D44" s="17"/>
      <c r="E44" s="18"/>
      <c r="F44" s="17"/>
      <c r="G44" s="17"/>
      <c r="H44" s="18"/>
    </row>
    <row r="45" spans="2:8" x14ac:dyDescent="0.2">
      <c r="B45" s="6"/>
      <c r="C45" s="17"/>
      <c r="D45" s="17"/>
      <c r="E45" s="18"/>
      <c r="F45" s="17"/>
      <c r="G45" s="17"/>
      <c r="H45" s="18"/>
    </row>
    <row r="46" spans="2:8" x14ac:dyDescent="0.2">
      <c r="B46" s="6"/>
      <c r="C46" s="17"/>
      <c r="D46" s="17"/>
      <c r="E46" s="18"/>
      <c r="F46" s="17"/>
      <c r="G46" s="17"/>
      <c r="H46" s="18"/>
    </row>
    <row r="47" spans="2:8" x14ac:dyDescent="0.2">
      <c r="B47" s="7"/>
      <c r="C47" s="17"/>
      <c r="D47" s="17"/>
      <c r="E47" s="18"/>
      <c r="F47" s="17"/>
      <c r="G47" s="17"/>
      <c r="H47" s="18"/>
    </row>
    <row r="48" spans="2:8" s="11" customFormat="1" ht="24" customHeight="1" x14ac:dyDescent="0.25">
      <c r="B48" s="10" t="s">
        <v>10</v>
      </c>
      <c r="C48" s="19">
        <v>226859289</v>
      </c>
      <c r="D48" s="19">
        <v>0</v>
      </c>
      <c r="E48" s="19">
        <v>226859289</v>
      </c>
      <c r="F48" s="19">
        <v>57104838.130000003</v>
      </c>
      <c r="G48" s="19">
        <v>47052259.18</v>
      </c>
      <c r="H48" s="19">
        <v>169754450.87</v>
      </c>
    </row>
    <row r="49" spans="1:8" s="11" customFormat="1" ht="24" customHeight="1" x14ac:dyDescent="0.25">
      <c r="B49" s="12"/>
      <c r="C49" s="15"/>
      <c r="D49" s="15"/>
      <c r="E49" s="15"/>
      <c r="F49" s="15"/>
      <c r="G49" s="15"/>
      <c r="H49" s="15"/>
    </row>
    <row r="50" spans="1:8" ht="15" customHeight="1" x14ac:dyDescent="0.2">
      <c r="A50" s="14"/>
      <c r="B50" s="44" t="s">
        <v>38</v>
      </c>
      <c r="C50" s="44"/>
      <c r="D50" s="44"/>
      <c r="F50" s="44" t="s">
        <v>40</v>
      </c>
      <c r="G50" s="44"/>
      <c r="H50" s="44"/>
    </row>
    <row r="51" spans="1:8" s="13" customFormat="1" ht="15" customHeight="1" x14ac:dyDescent="0.2">
      <c r="A51" s="14"/>
      <c r="B51" s="45" t="s">
        <v>39</v>
      </c>
      <c r="C51" s="45"/>
      <c r="D51" s="45"/>
      <c r="F51" s="46" t="s">
        <v>41</v>
      </c>
      <c r="G51" s="46"/>
      <c r="H51" s="46"/>
    </row>
  </sheetData>
  <sheetProtection formatCells="0" insertRows="0"/>
  <mergeCells count="12">
    <mergeCell ref="B10:H10"/>
    <mergeCell ref="C12:G12"/>
    <mergeCell ref="H12:H13"/>
    <mergeCell ref="B50:D50"/>
    <mergeCell ref="B51:D51"/>
    <mergeCell ref="F50:H50"/>
    <mergeCell ref="F51:H51"/>
    <mergeCell ref="B6:H6"/>
    <mergeCell ref="B7:H7"/>
    <mergeCell ref="B12:B14"/>
    <mergeCell ref="B8:H8"/>
    <mergeCell ref="B9:H9"/>
  </mergeCells>
  <phoneticPr fontId="5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09"/>
  <sheetViews>
    <sheetView showGridLines="0" zoomScale="85" zoomScaleNormal="85" workbookViewId="0">
      <selection activeCell="G15" sqref="G15"/>
    </sheetView>
  </sheetViews>
  <sheetFormatPr baseColWidth="10" defaultColWidth="0" defaultRowHeight="14.25" customHeight="1" zeroHeight="1" x14ac:dyDescent="0.2"/>
  <cols>
    <col min="1" max="1" width="2.7109375" style="25" customWidth="1"/>
    <col min="2" max="2" width="33.42578125" style="8" customWidth="1"/>
    <col min="3" max="8" width="25.57031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1:8" x14ac:dyDescent="0.2">
      <c r="B1" s="1"/>
    </row>
    <row r="2" spans="1:8" x14ac:dyDescent="0.2">
      <c r="B2" s="56" t="s">
        <v>42</v>
      </c>
      <c r="C2" s="56"/>
      <c r="D2" s="56"/>
      <c r="E2" s="56"/>
      <c r="F2" s="56"/>
      <c r="G2" s="56"/>
      <c r="H2" s="56"/>
    </row>
    <row r="3" spans="1:8" x14ac:dyDescent="0.2">
      <c r="B3" s="56" t="s">
        <v>43</v>
      </c>
      <c r="C3" s="56"/>
      <c r="D3" s="56"/>
      <c r="E3" s="56"/>
      <c r="F3" s="56"/>
      <c r="G3" s="56"/>
      <c r="H3" s="56"/>
    </row>
    <row r="4" spans="1:8" x14ac:dyDescent="0.2">
      <c r="B4" s="57" t="s">
        <v>2</v>
      </c>
      <c r="C4" s="57"/>
      <c r="D4" s="57"/>
      <c r="E4" s="57"/>
      <c r="F4" s="57"/>
      <c r="G4" s="57"/>
      <c r="H4" s="57"/>
    </row>
    <row r="5" spans="1:8" x14ac:dyDescent="0.2">
      <c r="B5" s="57" t="s">
        <v>3</v>
      </c>
      <c r="C5" s="57"/>
      <c r="D5" s="57"/>
      <c r="E5" s="57"/>
      <c r="F5" s="57"/>
      <c r="G5" s="57"/>
      <c r="H5" s="57"/>
    </row>
    <row r="6" spans="1:8" x14ac:dyDescent="0.2">
      <c r="B6" s="57" t="s">
        <v>14</v>
      </c>
      <c r="C6" s="57"/>
      <c r="D6" s="57"/>
      <c r="E6" s="57"/>
      <c r="F6" s="57"/>
      <c r="G6" s="57"/>
      <c r="H6" s="57"/>
    </row>
    <row r="7" spans="1:8" x14ac:dyDescent="0.2">
      <c r="B7" s="26"/>
      <c r="C7" s="26"/>
      <c r="D7" s="26"/>
      <c r="E7" s="26"/>
      <c r="F7" s="26"/>
      <c r="G7" s="26"/>
      <c r="H7" s="26"/>
    </row>
    <row r="8" spans="1:8" ht="15" customHeight="1" x14ac:dyDescent="0.2">
      <c r="B8" s="58" t="s">
        <v>4</v>
      </c>
      <c r="C8" s="61" t="s">
        <v>5</v>
      </c>
      <c r="D8" s="62"/>
      <c r="E8" s="62"/>
      <c r="F8" s="62"/>
      <c r="G8" s="63"/>
      <c r="H8" s="64" t="s">
        <v>6</v>
      </c>
    </row>
    <row r="9" spans="1:8" ht="24" x14ac:dyDescent="0.2">
      <c r="B9" s="59"/>
      <c r="C9" s="27" t="s">
        <v>7</v>
      </c>
      <c r="D9" s="28" t="s">
        <v>12</v>
      </c>
      <c r="E9" s="27" t="s">
        <v>0</v>
      </c>
      <c r="F9" s="27" t="s">
        <v>1</v>
      </c>
      <c r="G9" s="27" t="s">
        <v>8</v>
      </c>
      <c r="H9" s="64"/>
    </row>
    <row r="10" spans="1:8" x14ac:dyDescent="0.2">
      <c r="B10" s="60"/>
      <c r="C10" s="29">
        <v>1</v>
      </c>
      <c r="D10" s="29">
        <v>2</v>
      </c>
      <c r="E10" s="29" t="s">
        <v>11</v>
      </c>
      <c r="F10" s="29">
        <v>4</v>
      </c>
      <c r="G10" s="29">
        <v>5</v>
      </c>
      <c r="H10" s="29" t="s">
        <v>9</v>
      </c>
    </row>
    <row r="11" spans="1:8" x14ac:dyDescent="0.2">
      <c r="B11" s="5"/>
      <c r="C11" s="30"/>
      <c r="D11" s="30"/>
      <c r="E11" s="30"/>
      <c r="F11" s="30"/>
      <c r="G11" s="30"/>
      <c r="H11" s="30"/>
    </row>
    <row r="12" spans="1:8" ht="20.100000000000001" customHeight="1" x14ac:dyDescent="0.2">
      <c r="A12" s="25">
        <v>2</v>
      </c>
      <c r="B12" s="6" t="s">
        <v>44</v>
      </c>
      <c r="C12" s="17">
        <v>226859289</v>
      </c>
      <c r="D12" s="17">
        <v>0</v>
      </c>
      <c r="E12" s="17">
        <v>226859289</v>
      </c>
      <c r="F12" s="17">
        <v>57104838.130000003</v>
      </c>
      <c r="G12" s="17">
        <v>47052259.18</v>
      </c>
      <c r="H12" s="17">
        <f>+E12-F12</f>
        <v>169754450.87</v>
      </c>
    </row>
    <row r="13" spans="1:8" ht="20.100000000000001" customHeight="1" x14ac:dyDescent="0.2">
      <c r="A13" s="25">
        <v>4</v>
      </c>
      <c r="B13" s="6" t="s">
        <v>45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31">
        <f>+E13-F13</f>
        <v>0</v>
      </c>
    </row>
    <row r="14" spans="1:8" ht="20.100000000000001" customHeight="1" x14ac:dyDescent="0.2">
      <c r="A14" s="25">
        <v>3</v>
      </c>
      <c r="B14" s="6" t="s">
        <v>46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31">
        <f>+E14-F14</f>
        <v>0</v>
      </c>
    </row>
    <row r="15" spans="1:8" ht="20.100000000000001" customHeight="1" x14ac:dyDescent="0.2">
      <c r="A15" s="25">
        <v>1</v>
      </c>
      <c r="B15" s="6" t="s">
        <v>47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31">
        <f>+E15-F15</f>
        <v>0</v>
      </c>
    </row>
    <row r="16" spans="1:8" x14ac:dyDescent="0.2">
      <c r="B16" s="6"/>
      <c r="C16" s="32"/>
      <c r="D16" s="32"/>
      <c r="E16" s="32"/>
      <c r="F16" s="32"/>
      <c r="G16" s="32"/>
      <c r="H16" s="33"/>
    </row>
    <row r="17" spans="1:8" s="35" customFormat="1" ht="24" customHeight="1" x14ac:dyDescent="0.25">
      <c r="A17" s="34"/>
      <c r="B17" s="10" t="s">
        <v>10</v>
      </c>
      <c r="C17" s="19">
        <f t="shared" ref="C17:H17" si="0">SUM(C12:C15)</f>
        <v>226859289</v>
      </c>
      <c r="D17" s="19">
        <f t="shared" si="0"/>
        <v>0</v>
      </c>
      <c r="E17" s="19">
        <f t="shared" si="0"/>
        <v>226859289</v>
      </c>
      <c r="F17" s="19">
        <f t="shared" si="0"/>
        <v>57104838.130000003</v>
      </c>
      <c r="G17" s="19">
        <f t="shared" si="0"/>
        <v>47052259.18</v>
      </c>
      <c r="H17" s="19">
        <f t="shared" si="0"/>
        <v>169754450.87</v>
      </c>
    </row>
    <row r="18" spans="1:8" s="35" customFormat="1" ht="24" customHeight="1" x14ac:dyDescent="0.25">
      <c r="A18" s="34"/>
      <c r="B18" s="36"/>
      <c r="C18" s="37"/>
      <c r="D18" s="37"/>
      <c r="E18" s="37"/>
      <c r="F18" s="37"/>
      <c r="G18" s="37"/>
      <c r="H18" s="37"/>
    </row>
    <row r="19" spans="1:8" s="35" customFormat="1" ht="24" customHeight="1" x14ac:dyDescent="0.25">
      <c r="A19" s="34"/>
      <c r="B19" s="36"/>
      <c r="C19" s="37"/>
      <c r="D19" s="37"/>
      <c r="E19" s="37"/>
      <c r="F19" s="37"/>
      <c r="G19" s="37"/>
      <c r="H19" s="37"/>
    </row>
    <row r="20" spans="1:8" ht="15" customHeight="1" x14ac:dyDescent="0.2">
      <c r="B20" s="65" t="s">
        <v>38</v>
      </c>
      <c r="C20" s="65"/>
      <c r="D20" s="65"/>
      <c r="F20" s="65" t="s">
        <v>40</v>
      </c>
      <c r="G20" s="65"/>
      <c r="H20" s="65"/>
    </row>
    <row r="21" spans="1:8" ht="15" customHeight="1" x14ac:dyDescent="0.2">
      <c r="B21" s="45" t="s">
        <v>39</v>
      </c>
      <c r="C21" s="45"/>
      <c r="D21" s="45"/>
      <c r="F21" s="45" t="s">
        <v>41</v>
      </c>
      <c r="G21" s="45"/>
      <c r="H21" s="45"/>
    </row>
    <row r="22" spans="1:8" ht="30" customHeight="1" x14ac:dyDescent="0.2">
      <c r="B22" s="66"/>
      <c r="C22" s="66"/>
      <c r="D22" s="66"/>
      <c r="F22" s="66"/>
      <c r="G22" s="66"/>
      <c r="H22" s="66"/>
    </row>
    <row r="23" spans="1:8" s="39" customFormat="1" ht="15" customHeight="1" x14ac:dyDescent="0.25">
      <c r="A23" s="38"/>
      <c r="B23" s="67"/>
      <c r="C23" s="68"/>
      <c r="D23" s="68"/>
      <c r="F23" s="67"/>
      <c r="G23" s="68"/>
      <c r="H23" s="68"/>
    </row>
    <row r="24" spans="1:8" s="41" customFormat="1" ht="21.95" customHeight="1" x14ac:dyDescent="0.2">
      <c r="A24" s="40"/>
      <c r="B24" s="45"/>
      <c r="C24" s="69"/>
      <c r="D24" s="69"/>
      <c r="F24" s="45"/>
      <c r="G24" s="69"/>
      <c r="H24" s="69"/>
    </row>
    <row r="25" spans="1:8" s="41" customFormat="1" ht="21.95" customHeight="1" x14ac:dyDescent="0.2">
      <c r="A25" s="40"/>
      <c r="B25" s="24"/>
      <c r="C25" s="42"/>
      <c r="D25" s="42"/>
      <c r="F25" s="24"/>
      <c r="G25" s="42"/>
      <c r="H25" s="42"/>
    </row>
    <row r="26" spans="1:8" s="41" customFormat="1" ht="15" customHeight="1" x14ac:dyDescent="0.2">
      <c r="A26" s="40"/>
      <c r="B26" s="45"/>
      <c r="C26" s="69"/>
      <c r="D26" s="69"/>
      <c r="F26" s="45"/>
      <c r="G26" s="69"/>
      <c r="H26" s="69"/>
    </row>
    <row r="27" spans="1:8" s="41" customFormat="1" ht="21.95" customHeight="1" x14ac:dyDescent="0.2">
      <c r="A27" s="40"/>
      <c r="B27" s="45"/>
      <c r="C27" s="69"/>
      <c r="D27" s="69"/>
      <c r="F27" s="45"/>
      <c r="G27" s="69"/>
      <c r="H27" s="69"/>
    </row>
    <row r="28" spans="1:8" hidden="1" x14ac:dyDescent="0.2">
      <c r="B28" s="70"/>
      <c r="C28" s="70"/>
      <c r="D28" s="70"/>
      <c r="F28" s="70"/>
      <c r="G28" s="70"/>
      <c r="H28" s="70"/>
    </row>
    <row r="29" spans="1:8" ht="24" hidden="1" customHeight="1" x14ac:dyDescent="0.2">
      <c r="B29" s="71"/>
      <c r="C29" s="71"/>
      <c r="D29" s="71"/>
      <c r="F29" s="71"/>
      <c r="G29" s="71"/>
      <c r="H29" s="71"/>
    </row>
    <row r="30" spans="1:8" ht="24" hidden="1" customHeight="1" x14ac:dyDescent="0.2"/>
    <row r="31" spans="1:8" ht="15" hidden="1" customHeight="1" x14ac:dyDescent="0.2">
      <c r="B31" s="70"/>
      <c r="C31" s="70"/>
      <c r="D31" s="70"/>
      <c r="F31" s="72"/>
      <c r="G31" s="72"/>
      <c r="H31" s="72"/>
    </row>
    <row r="32" spans="1:8" ht="24" hidden="1" customHeight="1" x14ac:dyDescent="0.2">
      <c r="B32" s="71"/>
      <c r="C32" s="71"/>
      <c r="D32" s="71"/>
      <c r="F32" s="71"/>
      <c r="G32" s="71"/>
      <c r="H32" s="71"/>
    </row>
    <row r="33" spans="2:8" hidden="1" x14ac:dyDescent="0.2">
      <c r="B33" s="66"/>
      <c r="C33" s="66"/>
      <c r="D33" s="66"/>
      <c r="F33" s="66"/>
      <c r="G33" s="66"/>
      <c r="H33" s="66"/>
    </row>
    <row r="34" spans="2:8" ht="15" hidden="1" customHeight="1" x14ac:dyDescent="0.2"/>
    <row r="35" spans="2:8" ht="15" hidden="1" customHeight="1" x14ac:dyDescent="0.2"/>
    <row r="36" spans="2:8" hidden="1" x14ac:dyDescent="0.2"/>
    <row r="37" spans="2:8" hidden="1" x14ac:dyDescent="0.2"/>
    <row r="38" spans="2:8" hidden="1" x14ac:dyDescent="0.2"/>
    <row r="39" spans="2:8" hidden="1" x14ac:dyDescent="0.2"/>
    <row r="40" spans="2:8" hidden="1" x14ac:dyDescent="0.2"/>
    <row r="41" spans="2:8" hidden="1" x14ac:dyDescent="0.2"/>
    <row r="42" spans="2:8" hidden="1" x14ac:dyDescent="0.2"/>
    <row r="43" spans="2:8" hidden="1" x14ac:dyDescent="0.2"/>
    <row r="44" spans="2:8" hidden="1" x14ac:dyDescent="0.2"/>
    <row r="45" spans="2:8" hidden="1" x14ac:dyDescent="0.2"/>
    <row r="46" spans="2:8" hidden="1" x14ac:dyDescent="0.2"/>
    <row r="47" spans="2:8" hidden="1" x14ac:dyDescent="0.2"/>
    <row r="48" spans="2: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</sheetData>
  <sheetProtection formatCells="0" insertRows="0"/>
  <mergeCells count="32">
    <mergeCell ref="B31:D31"/>
    <mergeCell ref="F31:H31"/>
    <mergeCell ref="B32:D32"/>
    <mergeCell ref="F32:H32"/>
    <mergeCell ref="B33:D33"/>
    <mergeCell ref="F33:H33"/>
    <mergeCell ref="B27:D27"/>
    <mergeCell ref="F27:H27"/>
    <mergeCell ref="B28:D28"/>
    <mergeCell ref="F28:H28"/>
    <mergeCell ref="B29:D29"/>
    <mergeCell ref="F29:H29"/>
    <mergeCell ref="B23:D23"/>
    <mergeCell ref="F23:H23"/>
    <mergeCell ref="B24:D24"/>
    <mergeCell ref="F24:H24"/>
    <mergeCell ref="B26:D26"/>
    <mergeCell ref="F26:H26"/>
    <mergeCell ref="B20:D20"/>
    <mergeCell ref="F20:H20"/>
    <mergeCell ref="B21:D21"/>
    <mergeCell ref="F21:H21"/>
    <mergeCell ref="B22:D22"/>
    <mergeCell ref="F22:H22"/>
    <mergeCell ref="B2:H2"/>
    <mergeCell ref="B3:H3"/>
    <mergeCell ref="B4:H4"/>
    <mergeCell ref="B5:H5"/>
    <mergeCell ref="B6:H6"/>
    <mergeCell ref="B8:B10"/>
    <mergeCell ref="C8:G8"/>
    <mergeCell ref="H8:H9"/>
  </mergeCells>
  <printOptions horizontalCentered="1" verticalCentered="1"/>
  <pageMargins left="0.31496062992125984" right="0.31496062992125984" top="0.35433070866141736" bottom="0.35433070866141736" header="0" footer="0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 Hkan</cp:lastModifiedBy>
  <cp:lastPrinted>2023-04-12T20:42:30Z</cp:lastPrinted>
  <dcterms:created xsi:type="dcterms:W3CDTF">2014-09-04T16:46:21Z</dcterms:created>
  <dcterms:modified xsi:type="dcterms:W3CDTF">2023-04-18T19:33:25Z</dcterms:modified>
</cp:coreProperties>
</file>