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'Hoja1'!$A$1:$I$88</definedName>
  </definedNames>
  <calcPr fullCalcOnLoad="1"/>
</workbook>
</file>

<file path=xl/sharedStrings.xml><?xml version="1.0" encoding="utf-8"?>
<sst xmlns="http://schemas.openxmlformats.org/spreadsheetml/2006/main" count="104" uniqueCount="98">
  <si>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</si>
  <si>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</si>
  <si>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</si>
  <si>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</si>
  <si>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</si>
  <si>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</si>
  <si>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</si>
  <si>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</si>
  <si>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</si>
  <si>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</si>
  <si>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</si>
  <si>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</si>
  <si>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</si>
  <si>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</si>
  <si>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</si>
  <si>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</si>
  <si>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</si>
  <si>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</si>
  <si>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</si>
  <si>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</si>
  <si>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</si>
  <si>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</si>
  <si>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</si>
  <si>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</si>
  <si>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</si>
  <si>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</si>
  <si>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</si>
  <si>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</si>
  <si>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</si>
  <si>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</si>
  <si>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</si>
  <si>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</si>
  <si>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</si>
  <si>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</si>
  <si>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</si>
  <si>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</si>
  <si>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</si>
  <si>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</si>
  <si>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</si>
  <si>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</si>
  <si>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</si>
  <si>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</si>
  <si>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</si>
  <si>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</si>
  <si>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</si>
  <si>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</si>
  <si>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</si>
  <si>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</si>
  <si>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</si>
  <si>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</si>
  <si>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</si>
  <si>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</si>
  <si>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</si>
  <si>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</si>
  <si>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</si>
  <si>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</si>
  <si>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</si>
  <si>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</si>
  <si>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</si>
  <si>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</si>
  <si>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</si>
  <si>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</si>
  <si>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</si>
  <si>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</si>
  <si>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</si>
  <si>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</si>
  <si>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</si>
  <si>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</si>
  <si>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</si>
  <si>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</si>
  <si>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</si>
  <si>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</si>
  <si>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</si>
  <si>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</si>
  <si>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</si>
  <si>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</si>
  <si>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</si>
  <si>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</si>
  <si>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</si>
  <si>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</si>
  <si>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</si>
  <si>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</si>
  <si>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</si>
  <si>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</si>
  <si>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</si>
  <si>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</si>
  <si>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</si>
  <si>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</si>
  <si>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</si>
  <si>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</si>
  <si>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</si>
  <si>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Municipio de Hecelchakán</t>
  </si>
  <si>
    <t>Del 1 de Enero al 31 de Marzo de 2023</t>
  </si>
  <si>
    <t>PROF. GERARDO MANUEL CHAN PUC</t>
  </si>
  <si>
    <t>SINDICO DE HACIENDA</t>
  </si>
  <si>
    <t>C.P. LUIS JORGE POOT MOO</t>
  </si>
  <si>
    <t>TESORERO MUNICIPAL</t>
  </si>
  <si>
    <t>1ER TRIMESTRE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</si>
</sst>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49" fillId="34" borderId="2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781050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876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0</xdr:row>
      <xdr:rowOff>28575</xdr:rowOff>
    </xdr:from>
    <xdr:to>
      <xdr:col>8</xdr:col>
      <xdr:colOff>76200</xdr:colOff>
      <xdr:row>6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2857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zoomScale="145" zoomScaleNormal="145" zoomScalePageLayoutView="0" workbookViewId="0" topLeftCell="B1">
      <selection activeCell="C12" sqref="C12:E12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 t="s">
        <v>97</v>
      </c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4" t="s">
        <v>1</v>
      </c>
      <c r="C8" s="85"/>
      <c r="D8" s="18"/>
      <c r="E8" s="18"/>
      <c r="F8" s="21">
        <v>2023</v>
      </c>
      <c r="G8" s="19">
        <v>2022</v>
      </c>
      <c r="H8" s="20"/>
    </row>
    <row r="9" spans="1:8" ht="12">
      <c r="A9" s="59"/>
      <c r="B9" s="22"/>
      <c r="C9" s="86" t="s">
        <v>2</v>
      </c>
      <c r="D9" s="86"/>
      <c r="E9" s="87"/>
      <c r="F9" s="23"/>
      <c r="G9" s="24"/>
      <c r="H9" s="25"/>
    </row>
    <row r="10" spans="1:8" ht="12">
      <c r="A10" s="59"/>
      <c r="B10" s="26"/>
      <c r="C10" s="88" t="s">
        <v>4</v>
      </c>
      <c r="D10" s="88"/>
      <c r="E10" s="89"/>
      <c r="F10" s="44">
        <f>SUM(F11:F20)</f>
        <v>62470308.190000005</v>
      </c>
      <c r="G10" s="27">
        <f>SUM(G11:G20)</f>
        <v>198220378.72</v>
      </c>
      <c r="H10" s="28"/>
    </row>
    <row r="11" spans="1:8" ht="12">
      <c r="A11" s="60" t="s">
        <v>48</v>
      </c>
      <c r="B11" s="26"/>
      <c r="C11" s="82" t="s">
        <v>5</v>
      </c>
      <c r="D11" s="82"/>
      <c r="E11" s="83"/>
      <c r="F11" s="45">
        <v>2016371.18</v>
      </c>
      <c r="G11" s="29">
        <v>4154867.14</v>
      </c>
      <c r="H11" s="28"/>
    </row>
    <row r="12" spans="1:8" ht="12">
      <c r="A12" s="60" t="s">
        <v>49</v>
      </c>
      <c r="B12" s="26"/>
      <c r="C12" s="82" t="s">
        <v>7</v>
      </c>
      <c r="D12" s="82"/>
      <c r="E12" s="83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82" t="s">
        <v>87</v>
      </c>
      <c r="D13" s="82"/>
      <c r="E13" s="83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82" t="s">
        <v>9</v>
      </c>
      <c r="D14" s="82"/>
      <c r="E14" s="83"/>
      <c r="F14" s="45">
        <v>1934169.14</v>
      </c>
      <c r="G14" s="29">
        <v>3399873.64</v>
      </c>
      <c r="H14" s="28"/>
    </row>
    <row r="15" spans="1:8" ht="12">
      <c r="A15" s="60" t="s">
        <v>52</v>
      </c>
      <c r="B15" s="26"/>
      <c r="C15" s="82" t="s">
        <v>34</v>
      </c>
      <c r="D15" s="82"/>
      <c r="E15" s="83"/>
      <c r="F15" s="45">
        <v>14987.47</v>
      </c>
      <c r="G15" s="29">
        <v>202548.37</v>
      </c>
      <c r="H15" s="28"/>
    </row>
    <row r="16" spans="1:8" ht="12">
      <c r="A16" s="60" t="s">
        <v>53</v>
      </c>
      <c r="B16" s="26"/>
      <c r="C16" s="82" t="s">
        <v>35</v>
      </c>
      <c r="D16" s="82"/>
      <c r="E16" s="83"/>
      <c r="F16" s="45">
        <v>22637.05</v>
      </c>
      <c r="G16" s="29">
        <v>3158088.66</v>
      </c>
      <c r="H16" s="28"/>
    </row>
    <row r="17" spans="1:8" ht="12">
      <c r="A17" s="60" t="s">
        <v>54</v>
      </c>
      <c r="B17" s="26"/>
      <c r="C17" s="82" t="s">
        <v>36</v>
      </c>
      <c r="D17" s="82"/>
      <c r="E17" s="83"/>
      <c r="F17" s="45">
        <v>136179.15</v>
      </c>
      <c r="G17" s="29">
        <v>550894.37</v>
      </c>
      <c r="H17" s="28"/>
    </row>
    <row r="18" spans="1:8" ht="23.25" customHeight="1">
      <c r="A18" s="60" t="s">
        <v>55</v>
      </c>
      <c r="B18" s="26"/>
      <c r="C18" s="82" t="s">
        <v>90</v>
      </c>
      <c r="D18" s="82"/>
      <c r="E18" s="83"/>
      <c r="F18" s="45">
        <v>55765930.27</v>
      </c>
      <c r="G18" s="29">
        <v>171190690.54</v>
      </c>
      <c r="H18" s="28"/>
    </row>
    <row r="19" spans="1:8" ht="12">
      <c r="A19" s="60" t="s">
        <v>56</v>
      </c>
      <c r="B19" s="26"/>
      <c r="C19" s="82" t="s">
        <v>37</v>
      </c>
      <c r="D19" s="82"/>
      <c r="E19" s="83"/>
      <c r="F19" s="45">
        <v>2580033.93</v>
      </c>
      <c r="G19" s="29">
        <v>15563416</v>
      </c>
      <c r="H19" s="28"/>
    </row>
    <row r="20" spans="1:8" ht="12">
      <c r="A20" s="60" t="s">
        <v>57</v>
      </c>
      <c r="B20" s="26"/>
      <c r="C20" s="82" t="s">
        <v>32</v>
      </c>
      <c r="D20" s="82"/>
      <c r="E20" s="83"/>
      <c r="F20" s="45">
        <v>0</v>
      </c>
      <c r="G20" s="29">
        <v>0</v>
      </c>
      <c r="H20" s="28"/>
    </row>
    <row r="21" spans="1:8" ht="6.75" customHeight="1">
      <c r="A21" s="59"/>
      <c r="B21" s="26"/>
      <c r="C21" s="82"/>
      <c r="D21" s="82"/>
      <c r="E21" s="83"/>
      <c r="F21" s="46"/>
      <c r="G21" s="30"/>
      <c r="H21" s="28"/>
    </row>
    <row r="22" spans="1:8" ht="12">
      <c r="A22" s="59"/>
      <c r="B22" s="26"/>
      <c r="C22" s="88" t="s">
        <v>10</v>
      </c>
      <c r="D22" s="88"/>
      <c r="E22" s="89"/>
      <c r="F22" s="44">
        <f>SUM(F23:F38)</f>
        <v>44126881.75</v>
      </c>
      <c r="G22" s="27">
        <f>SUM(G23:G38)</f>
        <v>146246328.09</v>
      </c>
      <c r="H22" s="28"/>
    </row>
    <row r="23" spans="1:8" ht="12">
      <c r="A23" s="63" t="s">
        <v>71</v>
      </c>
      <c r="B23" s="26"/>
      <c r="C23" s="82" t="s">
        <v>13</v>
      </c>
      <c r="D23" s="82"/>
      <c r="E23" s="83"/>
      <c r="F23" s="45">
        <v>16229699.06</v>
      </c>
      <c r="G23" s="29">
        <v>65834829.1</v>
      </c>
      <c r="H23" s="28"/>
    </row>
    <row r="24" spans="1:8" ht="12">
      <c r="A24" s="63" t="s">
        <v>72</v>
      </c>
      <c r="B24" s="26"/>
      <c r="C24" s="82" t="s">
        <v>14</v>
      </c>
      <c r="D24" s="82"/>
      <c r="E24" s="83"/>
      <c r="F24" s="45">
        <v>3341584.96</v>
      </c>
      <c r="G24" s="29">
        <v>15446622.83</v>
      </c>
      <c r="H24" s="28"/>
    </row>
    <row r="25" spans="1:8" ht="12">
      <c r="A25" s="63" t="s">
        <v>74</v>
      </c>
      <c r="B25" s="26"/>
      <c r="C25" s="82" t="s">
        <v>15</v>
      </c>
      <c r="D25" s="82"/>
      <c r="E25" s="83"/>
      <c r="F25" s="45">
        <v>11676176.5</v>
      </c>
      <c r="G25" s="29">
        <v>29831874.48</v>
      </c>
      <c r="H25" s="28"/>
    </row>
    <row r="26" spans="1:8" ht="12">
      <c r="A26" s="63" t="s">
        <v>73</v>
      </c>
      <c r="B26" s="26"/>
      <c r="C26" s="82" t="s">
        <v>16</v>
      </c>
      <c r="D26" s="82"/>
      <c r="E26" s="83"/>
      <c r="F26" s="45">
        <v>2964921.12</v>
      </c>
      <c r="G26" s="29">
        <v>11208000.85</v>
      </c>
      <c r="H26" s="28"/>
    </row>
    <row r="27" spans="1:8" ht="12">
      <c r="A27" s="63" t="s">
        <v>75</v>
      </c>
      <c r="B27" s="26"/>
      <c r="C27" s="82" t="s">
        <v>88</v>
      </c>
      <c r="D27" s="82"/>
      <c r="E27" s="83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82" t="s">
        <v>19</v>
      </c>
      <c r="D28" s="82"/>
      <c r="E28" s="83"/>
      <c r="F28" s="45">
        <v>0</v>
      </c>
      <c r="G28" s="29">
        <v>2286840</v>
      </c>
      <c r="H28" s="28"/>
    </row>
    <row r="29" spans="1:8" ht="12">
      <c r="A29" s="63" t="s">
        <v>77</v>
      </c>
      <c r="B29" s="26"/>
      <c r="C29" s="82" t="s">
        <v>20</v>
      </c>
      <c r="D29" s="82"/>
      <c r="E29" s="83"/>
      <c r="F29" s="45">
        <v>2451392.29</v>
      </c>
      <c r="G29" s="29">
        <v>7273023.1</v>
      </c>
      <c r="H29" s="28"/>
    </row>
    <row r="30" spans="1:8" ht="12">
      <c r="A30" s="63" t="s">
        <v>78</v>
      </c>
      <c r="B30" s="26"/>
      <c r="C30" s="82" t="s">
        <v>21</v>
      </c>
      <c r="D30" s="82"/>
      <c r="E30" s="83"/>
      <c r="F30" s="45">
        <v>1059019.54</v>
      </c>
      <c r="G30" s="29">
        <v>4344678.9</v>
      </c>
      <c r="H30" s="28"/>
    </row>
    <row r="31" spans="1:8" ht="12">
      <c r="A31" s="63" t="s">
        <v>79</v>
      </c>
      <c r="B31" s="26"/>
      <c r="C31" s="82" t="s">
        <v>22</v>
      </c>
      <c r="D31" s="82"/>
      <c r="E31" s="83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82" t="s">
        <v>23</v>
      </c>
      <c r="D32" s="82"/>
      <c r="E32" s="83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82" t="s">
        <v>24</v>
      </c>
      <c r="D33" s="82"/>
      <c r="E33" s="83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82" t="s">
        <v>25</v>
      </c>
      <c r="D34" s="82"/>
      <c r="E34" s="83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82" t="s">
        <v>26</v>
      </c>
      <c r="D35" s="82"/>
      <c r="E35" s="83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82" t="s">
        <v>27</v>
      </c>
      <c r="D36" s="82"/>
      <c r="E36" s="83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82" t="s">
        <v>28</v>
      </c>
      <c r="D37" s="82"/>
      <c r="E37" s="83"/>
      <c r="F37" s="45">
        <v>0</v>
      </c>
      <c r="G37" s="29">
        <v>235011</v>
      </c>
      <c r="H37" s="28"/>
    </row>
    <row r="38" spans="1:8" ht="12">
      <c r="A38" s="60" t="s">
        <v>58</v>
      </c>
      <c r="B38" s="26"/>
      <c r="C38" s="82" t="s">
        <v>33</v>
      </c>
      <c r="D38" s="82"/>
      <c r="E38" s="83"/>
      <c r="F38" s="45">
        <v>6404088.28</v>
      </c>
      <c r="G38" s="29">
        <v>9785447.83</v>
      </c>
      <c r="H38" s="28"/>
    </row>
    <row r="39" spans="1:8" s="10" customFormat="1" ht="12" customHeight="1">
      <c r="A39" s="61"/>
      <c r="B39" s="31"/>
      <c r="C39" s="86" t="s">
        <v>29</v>
      </c>
      <c r="D39" s="86"/>
      <c r="E39" s="87"/>
      <c r="F39" s="47">
        <f>F10-F22</f>
        <v>18343426.440000005</v>
      </c>
      <c r="G39" s="32">
        <f>G10-G22</f>
        <v>51974050.629999995</v>
      </c>
      <c r="H39" s="33"/>
    </row>
    <row r="40" spans="1:8" ht="6.75" customHeight="1">
      <c r="A40" s="59"/>
      <c r="B40" s="26"/>
      <c r="C40" s="82"/>
      <c r="D40" s="82"/>
      <c r="E40" s="83"/>
      <c r="F40" s="48"/>
      <c r="G40" s="34"/>
      <c r="H40" s="28"/>
    </row>
    <row r="41" spans="1:8" s="10" customFormat="1" ht="12">
      <c r="A41" s="61"/>
      <c r="B41" s="35"/>
      <c r="C41" s="86" t="s">
        <v>3</v>
      </c>
      <c r="D41" s="86"/>
      <c r="E41" s="87"/>
      <c r="F41" s="49"/>
      <c r="G41" s="36"/>
      <c r="H41" s="33"/>
    </row>
    <row r="42" spans="1:8" s="10" customFormat="1" ht="12">
      <c r="A42" s="61"/>
      <c r="B42" s="26"/>
      <c r="C42" s="88" t="s">
        <v>4</v>
      </c>
      <c r="D42" s="88"/>
      <c r="E42" s="89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82" t="s">
        <v>6</v>
      </c>
      <c r="D43" s="82"/>
      <c r="E43" s="83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82" t="s">
        <v>8</v>
      </c>
      <c r="D44" s="82"/>
      <c r="E44" s="83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82" t="s">
        <v>31</v>
      </c>
      <c r="D45" s="82"/>
      <c r="E45" s="83"/>
      <c r="F45" s="45">
        <v>0</v>
      </c>
      <c r="G45" s="29">
        <v>0</v>
      </c>
      <c r="H45" s="33"/>
    </row>
    <row r="46" spans="1:8" ht="6.75" customHeight="1">
      <c r="A46" s="59"/>
      <c r="B46" s="26"/>
      <c r="C46" s="82"/>
      <c r="D46" s="82"/>
      <c r="E46" s="83"/>
      <c r="F46" s="48"/>
      <c r="G46" s="34"/>
      <c r="H46" s="28"/>
    </row>
    <row r="47" spans="1:8" s="10" customFormat="1" ht="12">
      <c r="A47" s="61"/>
      <c r="B47" s="26"/>
      <c r="C47" s="88" t="s">
        <v>10</v>
      </c>
      <c r="D47" s="88"/>
      <c r="E47" s="89"/>
      <c r="F47" s="44">
        <f>SUM(F48:F50)</f>
        <v>3354888.6</v>
      </c>
      <c r="G47" s="27">
        <f>SUM(G48:G50)</f>
        <v>49706643.24</v>
      </c>
      <c r="H47" s="33"/>
    </row>
    <row r="48" spans="1:8" s="10" customFormat="1" ht="12">
      <c r="A48" s="60" t="s">
        <v>62</v>
      </c>
      <c r="B48" s="26"/>
      <c r="C48" s="82" t="s">
        <v>6</v>
      </c>
      <c r="D48" s="82"/>
      <c r="E48" s="83"/>
      <c r="F48" s="45">
        <v>3331288.6</v>
      </c>
      <c r="G48" s="29">
        <v>48944750</v>
      </c>
      <c r="H48" s="33"/>
    </row>
    <row r="49" spans="1:8" s="10" customFormat="1" ht="12">
      <c r="A49" s="60" t="s">
        <v>63</v>
      </c>
      <c r="B49" s="26"/>
      <c r="C49" s="82" t="s">
        <v>8</v>
      </c>
      <c r="D49" s="82"/>
      <c r="E49" s="83"/>
      <c r="F49" s="45">
        <v>23600</v>
      </c>
      <c r="G49" s="29">
        <v>761893.24</v>
      </c>
      <c r="H49" s="33"/>
    </row>
    <row r="50" spans="1:8" s="10" customFormat="1" ht="12">
      <c r="A50" s="60" t="s">
        <v>64</v>
      </c>
      <c r="B50" s="26"/>
      <c r="C50" s="82" t="s">
        <v>11</v>
      </c>
      <c r="D50" s="82"/>
      <c r="E50" s="83"/>
      <c r="F50" s="45">
        <v>0</v>
      </c>
      <c r="G50" s="29">
        <v>0</v>
      </c>
      <c r="H50" s="33"/>
    </row>
    <row r="51" spans="1:8" s="10" customFormat="1" ht="12">
      <c r="A51" s="61"/>
      <c r="B51" s="31"/>
      <c r="C51" s="86" t="s">
        <v>12</v>
      </c>
      <c r="D51" s="86"/>
      <c r="E51" s="87"/>
      <c r="F51" s="47">
        <f>F42-F47</f>
        <v>-3354888.6</v>
      </c>
      <c r="G51" s="32">
        <f>G42-G47</f>
        <v>-49706643.24</v>
      </c>
      <c r="H51" s="33"/>
    </row>
    <row r="52" spans="1:8" ht="6.75" customHeight="1">
      <c r="A52" s="59"/>
      <c r="B52" s="26"/>
      <c r="C52" s="82"/>
      <c r="D52" s="82"/>
      <c r="E52" s="83"/>
      <c r="F52" s="48"/>
      <c r="G52" s="34"/>
      <c r="H52" s="28"/>
    </row>
    <row r="53" spans="1:8" s="10" customFormat="1" ht="12">
      <c r="A53" s="61"/>
      <c r="B53" s="35"/>
      <c r="C53" s="86" t="s">
        <v>45</v>
      </c>
      <c r="D53" s="86"/>
      <c r="E53" s="87"/>
      <c r="F53" s="49"/>
      <c r="G53" s="36"/>
      <c r="H53" s="33"/>
    </row>
    <row r="54" spans="1:8" s="10" customFormat="1" ht="12">
      <c r="A54" s="61"/>
      <c r="B54" s="26"/>
      <c r="C54" s="88" t="s">
        <v>4</v>
      </c>
      <c r="D54" s="88"/>
      <c r="E54" s="89"/>
      <c r="F54" s="44">
        <f>F55+F58</f>
        <v>0</v>
      </c>
      <c r="G54" s="27">
        <f>G55+G58</f>
        <v>18812998.6</v>
      </c>
      <c r="H54" s="33"/>
    </row>
    <row r="55" spans="1:8" s="10" customFormat="1" ht="12">
      <c r="A55" s="61"/>
      <c r="B55" s="26"/>
      <c r="C55" s="91" t="s">
        <v>39</v>
      </c>
      <c r="D55" s="91"/>
      <c r="E55" s="92"/>
      <c r="F55" s="45">
        <f>SUM(F56:F57)</f>
        <v>0</v>
      </c>
      <c r="G55" s="29">
        <f>SUM(G56:G57)</f>
        <v>18812998.6</v>
      </c>
      <c r="H55" s="33"/>
    </row>
    <row r="56" spans="1:8" s="10" customFormat="1" ht="12">
      <c r="A56" s="60" t="s">
        <v>65</v>
      </c>
      <c r="B56" s="26"/>
      <c r="C56" s="82" t="s">
        <v>17</v>
      </c>
      <c r="D56" s="82"/>
      <c r="E56" s="83"/>
      <c r="F56" s="45">
        <v>0</v>
      </c>
      <c r="G56" s="29">
        <v>18812998.6</v>
      </c>
      <c r="H56" s="33"/>
    </row>
    <row r="57" spans="1:8" s="10" customFormat="1" ht="12">
      <c r="A57" s="60" t="s">
        <v>66</v>
      </c>
      <c r="B57" s="26"/>
      <c r="C57" s="82" t="s">
        <v>18</v>
      </c>
      <c r="D57" s="82"/>
      <c r="E57" s="83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91" t="s">
        <v>40</v>
      </c>
      <c r="D58" s="91"/>
      <c r="E58" s="92"/>
      <c r="F58" s="45">
        <v>0</v>
      </c>
      <c r="G58" s="29">
        <v>0</v>
      </c>
      <c r="H58" s="33"/>
    </row>
    <row r="59" spans="1:8" ht="6.75" customHeight="1">
      <c r="A59" s="59"/>
      <c r="B59" s="26"/>
      <c r="C59" s="82"/>
      <c r="D59" s="82"/>
      <c r="E59" s="83"/>
      <c r="F59" s="48"/>
      <c r="G59" s="34"/>
      <c r="H59" s="28"/>
    </row>
    <row r="60" spans="1:8" s="10" customFormat="1" ht="12">
      <c r="A60" s="61"/>
      <c r="B60" s="26"/>
      <c r="C60" s="88" t="s">
        <v>10</v>
      </c>
      <c r="D60" s="88"/>
      <c r="E60" s="89"/>
      <c r="F60" s="44">
        <f>F61+F64</f>
        <v>5974577.109999999</v>
      </c>
      <c r="G60" s="27">
        <f>G61+G64</f>
        <v>3294172.96</v>
      </c>
      <c r="H60" s="33"/>
    </row>
    <row r="61" spans="1:8" s="10" customFormat="1" ht="12">
      <c r="A61" s="64"/>
      <c r="B61" s="26"/>
      <c r="C61" s="91" t="s">
        <v>41</v>
      </c>
      <c r="D61" s="91"/>
      <c r="E61" s="92"/>
      <c r="F61" s="45">
        <f>SUM(F62:F63)</f>
        <v>3501026.55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82" t="s">
        <v>42</v>
      </c>
      <c r="D62" s="82"/>
      <c r="E62" s="83"/>
      <c r="F62" s="45">
        <v>3501026.55</v>
      </c>
      <c r="G62" s="29">
        <v>0</v>
      </c>
      <c r="H62" s="33"/>
    </row>
    <row r="63" spans="1:8" s="10" customFormat="1" ht="12">
      <c r="A63" s="63" t="s">
        <v>68</v>
      </c>
      <c r="B63" s="26"/>
      <c r="C63" s="82" t="s">
        <v>43</v>
      </c>
      <c r="D63" s="82"/>
      <c r="E63" s="83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91" t="s">
        <v>44</v>
      </c>
      <c r="D64" s="91"/>
      <c r="E64" s="92"/>
      <c r="F64" s="45">
        <v>2473550.56</v>
      </c>
      <c r="G64" s="29">
        <v>3294172.96</v>
      </c>
      <c r="H64" s="33"/>
    </row>
    <row r="65" spans="1:8" s="10" customFormat="1" ht="12">
      <c r="A65" s="64"/>
      <c r="B65" s="26"/>
      <c r="C65" s="86" t="s">
        <v>86</v>
      </c>
      <c r="D65" s="86"/>
      <c r="E65" s="87"/>
      <c r="F65" s="44">
        <f>F54-F60</f>
        <v>-5974577.109999999</v>
      </c>
      <c r="G65" s="27">
        <f>G54-G60</f>
        <v>15518825.64</v>
      </c>
      <c r="H65" s="33"/>
    </row>
    <row r="66" spans="1:8" ht="6.75" customHeight="1">
      <c r="A66" s="65"/>
      <c r="B66" s="26"/>
      <c r="C66" s="86"/>
      <c r="D66" s="86"/>
      <c r="E66" s="87"/>
      <c r="F66" s="48"/>
      <c r="G66" s="34"/>
      <c r="H66" s="28"/>
    </row>
    <row r="67" spans="1:8" s="10" customFormat="1" ht="12">
      <c r="A67" s="61"/>
      <c r="B67" s="37"/>
      <c r="C67" s="86" t="s">
        <v>30</v>
      </c>
      <c r="D67" s="86"/>
      <c r="E67" s="87"/>
      <c r="F67" s="47">
        <f>F39+F51+F65</f>
        <v>9013960.730000006</v>
      </c>
      <c r="G67" s="32">
        <f>G39+G51+G65</f>
        <v>17786233.029999994</v>
      </c>
      <c r="H67" s="33"/>
    </row>
    <row r="68" spans="1:8" s="10" customFormat="1" ht="6.75" customHeight="1">
      <c r="A68" s="61"/>
      <c r="B68" s="31"/>
      <c r="C68" s="86"/>
      <c r="D68" s="86"/>
      <c r="E68" s="87"/>
      <c r="F68" s="47"/>
      <c r="G68" s="32"/>
      <c r="H68" s="33"/>
    </row>
    <row r="69" spans="1:8" s="10" customFormat="1" ht="12">
      <c r="A69" s="60" t="s">
        <v>70</v>
      </c>
      <c r="B69" s="35"/>
      <c r="C69" s="86" t="s">
        <v>89</v>
      </c>
      <c r="D69" s="86"/>
      <c r="E69" s="87"/>
      <c r="F69" s="50">
        <v>31859317.85</v>
      </c>
      <c r="G69" s="38">
        <v>14073084.82</v>
      </c>
      <c r="H69" s="33"/>
    </row>
    <row r="70" spans="1:8" s="10" customFormat="1" ht="6" customHeight="1">
      <c r="A70" s="61"/>
      <c r="B70" s="35"/>
      <c r="C70" s="86"/>
      <c r="D70" s="86"/>
      <c r="E70" s="87"/>
      <c r="F70" s="50"/>
      <c r="G70" s="38"/>
      <c r="H70" s="33"/>
    </row>
    <row r="71" spans="1:8" s="10" customFormat="1" ht="12">
      <c r="A71" s="61"/>
      <c r="B71" s="35"/>
      <c r="C71" s="86" t="s">
        <v>47</v>
      </c>
      <c r="D71" s="86"/>
      <c r="E71" s="87"/>
      <c r="F71" s="51">
        <f>+F67+F69</f>
        <v>40873278.580000006</v>
      </c>
      <c r="G71" s="39">
        <f>+G67+G69</f>
        <v>31859317.849999994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94" t="s">
        <v>46</v>
      </c>
      <c r="D74" s="94"/>
      <c r="E74" s="94"/>
      <c r="F74" s="94"/>
      <c r="G74" s="94"/>
      <c r="H74" s="94"/>
    </row>
    <row r="75" ht="12"/>
    <row r="76" spans="3:8" ht="15" customHeight="1">
      <c r="C76" s="77" t="s">
        <v>93</v>
      </c>
      <c r="D76" s="77"/>
      <c r="F76" s="77" t="s">
        <v>95</v>
      </c>
      <c r="G76" s="77"/>
      <c r="H76" s="78"/>
    </row>
    <row r="77" spans="1:8" s="1" customFormat="1" ht="15" customHeight="1">
      <c r="A77" s="57"/>
      <c r="B77" s="3"/>
      <c r="C77" s="79" t="s">
        <v>94</v>
      </c>
      <c r="D77" s="79"/>
      <c r="E77" s="3"/>
      <c r="F77" s="79" t="s">
        <v>96</v>
      </c>
      <c r="G77" s="79"/>
      <c r="H77" s="80"/>
    </row>
    <row r="78" spans="1:8" s="1" customFormat="1" ht="30" customHeight="1">
      <c r="A78" s="56"/>
      <c r="B78" s="11"/>
      <c r="C78" s="75"/>
      <c r="D78" s="75"/>
      <c r="E78" s="12"/>
      <c r="F78" s="75"/>
      <c r="G78" s="75"/>
      <c r="H78" s="13"/>
    </row>
    <row r="79" spans="1:8" s="1" customFormat="1" ht="15" customHeight="1">
      <c r="A79" s="69"/>
      <c r="B79" s="11"/>
      <c r="C79" s="75"/>
      <c r="D79" s="76"/>
      <c r="E79" s="12"/>
      <c r="F79" s="75"/>
      <c r="G79" s="76"/>
      <c r="H79" s="76"/>
    </row>
    <row r="80" spans="1:8" s="74" customFormat="1" ht="21.75" customHeight="1">
      <c r="A80" s="71"/>
      <c r="B80" s="72"/>
      <c r="C80" s="75"/>
      <c r="D80" s="76"/>
      <c r="E80" s="73"/>
      <c r="F80" s="75"/>
      <c r="G80" s="76"/>
      <c r="H80" s="76"/>
    </row>
    <row r="81" spans="1:8" s="74" customFormat="1" ht="21.75" customHeight="1">
      <c r="A81" s="71"/>
      <c r="B81" s="72"/>
      <c r="C81" s="68"/>
      <c r="D81" s="70"/>
      <c r="E81" s="73"/>
      <c r="F81" s="68"/>
      <c r="G81" s="70"/>
      <c r="H81" s="70"/>
    </row>
    <row r="82" spans="1:8" s="74" customFormat="1" ht="15" customHeight="1">
      <c r="A82" s="71"/>
      <c r="B82" s="72"/>
      <c r="C82" s="75"/>
      <c r="D82" s="76"/>
      <c r="E82" s="73"/>
      <c r="F82" s="75"/>
      <c r="G82" s="76"/>
      <c r="H82" s="76"/>
    </row>
    <row r="83" spans="1:8" s="74" customFormat="1" ht="21.75" customHeight="1">
      <c r="A83" s="71"/>
      <c r="B83" s="72"/>
      <c r="C83" s="75"/>
      <c r="D83" s="76"/>
      <c r="E83" s="73"/>
      <c r="F83" s="75"/>
      <c r="G83" s="76"/>
      <c r="H83" s="76"/>
    </row>
    <row r="84" spans="1:8" s="1" customFormat="1" ht="12" hidden="1">
      <c r="A84" s="56"/>
      <c r="B84" s="11"/>
      <c r="C84" s="93"/>
      <c r="D84" s="93"/>
      <c r="E84" s="12"/>
      <c r="F84" s="93"/>
      <c r="G84" s="93"/>
      <c r="H84" s="13"/>
    </row>
    <row r="85" spans="1:8" s="1" customFormat="1" ht="24" customHeight="1" hidden="1">
      <c r="A85" s="56"/>
      <c r="B85" s="14"/>
      <c r="C85" s="90"/>
      <c r="D85" s="90"/>
      <c r="F85" s="90"/>
      <c r="G85" s="90"/>
      <c r="H85" s="15"/>
    </row>
    <row r="86" spans="1:8" s="1" customFormat="1" ht="28.5" customHeight="1" hidden="1">
      <c r="A86" s="56"/>
      <c r="B86" s="16"/>
      <c r="C86" s="66"/>
      <c r="F86" s="79"/>
      <c r="G86" s="79"/>
      <c r="H86" s="15"/>
    </row>
    <row r="87" spans="1:8" s="1" customFormat="1" ht="12" hidden="1">
      <c r="A87" s="57"/>
      <c r="B87" s="3"/>
      <c r="C87" s="67"/>
      <c r="D87" s="12"/>
      <c r="E87" s="3"/>
      <c r="F87" s="75"/>
      <c r="G87" s="75"/>
      <c r="H87" s="3"/>
    </row>
    <row r="88" spans="1:8" s="1" customFormat="1" ht="24.75" customHeight="1" hidden="1">
      <c r="A88" s="57"/>
      <c r="B88" s="3"/>
      <c r="C88" s="93"/>
      <c r="D88" s="93"/>
      <c r="E88" s="3"/>
      <c r="F88" s="93"/>
      <c r="G88" s="93"/>
      <c r="H88" s="3"/>
    </row>
  </sheetData>
  <sheetProtection/>
  <mergeCells count="92">
    <mergeCell ref="F84:G84"/>
    <mergeCell ref="F78:G78"/>
    <mergeCell ref="F86:G86"/>
    <mergeCell ref="C68:E68"/>
    <mergeCell ref="C88:D88"/>
    <mergeCell ref="C78:D78"/>
    <mergeCell ref="C74:H74"/>
    <mergeCell ref="F88:G88"/>
    <mergeCell ref="C69:E69"/>
    <mergeCell ref="C70:E70"/>
    <mergeCell ref="C71:E71"/>
    <mergeCell ref="C84:D84"/>
    <mergeCell ref="C85:D85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5:G8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76:D76"/>
    <mergeCell ref="C77:D77"/>
    <mergeCell ref="F87:G87"/>
    <mergeCell ref="C2:G2"/>
    <mergeCell ref="C3:G3"/>
    <mergeCell ref="C15:E15"/>
    <mergeCell ref="C16:E16"/>
    <mergeCell ref="C4:G4"/>
    <mergeCell ref="C5:G5"/>
    <mergeCell ref="C6:G6"/>
    <mergeCell ref="C82:D82"/>
    <mergeCell ref="F82:H82"/>
    <mergeCell ref="C83:D83"/>
    <mergeCell ref="F83:H83"/>
    <mergeCell ref="F76:H76"/>
    <mergeCell ref="F77:H77"/>
    <mergeCell ref="C79:D79"/>
    <mergeCell ref="F79:H79"/>
    <mergeCell ref="C80:D80"/>
    <mergeCell ref="F80:H8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2022-08-19T17:45:08Z</cp:lastPrinted>
  <dcterms:created xsi:type="dcterms:W3CDTF">2014-09-04T19:30:54Z</dcterms:created>
  <dcterms:modified xsi:type="dcterms:W3CDTF">2023-04-12T16:43:30Z</dcterms:modified>
  <cp:category/>
  <cp:version/>
  <cp:contentType/>
  <cp:contentStatus/>
</cp:coreProperties>
</file>