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C060CB71-FB7D-47F5-B83E-7C330D2EA0A6}" xr6:coauthVersionLast="47" xr6:coauthVersionMax="47" xr10:uidLastSave="{00000000-0000-0000-0000-000000000000}"/>
  <bookViews>
    <workbookView xWindow="-108" yWindow="-108" windowWidth="23256" windowHeight="12576"/>
  </bookViews>
  <sheets>
    <sheet name="1_ES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" i="1" l="1"/>
  <c r="J57" i="1"/>
  <c r="K49" i="1"/>
  <c r="J49" i="1"/>
  <c r="K43" i="1"/>
  <c r="K62" i="1" s="1"/>
  <c r="K64" i="1" s="1"/>
  <c r="J43" i="1"/>
  <c r="F40" i="1"/>
  <c r="E40" i="1"/>
  <c r="K37" i="1"/>
  <c r="J37" i="1"/>
  <c r="K26" i="1"/>
  <c r="J26" i="1"/>
  <c r="J39" i="1" s="1"/>
  <c r="F25" i="1"/>
  <c r="F42" i="1" s="1"/>
  <c r="E25" i="1"/>
  <c r="E42" i="1" s="1"/>
  <c r="J62" i="1"/>
  <c r="J64" i="1" s="1"/>
  <c r="K39" i="1"/>
</calcChain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<sst xmlns="http://schemas.openxmlformats.org/spreadsheetml/2006/main" count="67" uniqueCount="65">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</sst>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7" fillId="2" borderId="0" xfId="0" applyFont="1" applyFill="1" applyProtection="1"/>
    <xf numFmtId="0" fontId="7" fillId="2" borderId="0" xfId="0" applyFont="1" applyFill="1" applyAlignment="1" applyProtection="1">
      <alignment vertical="top"/>
    </xf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right" vertical="top"/>
    </xf>
    <xf numFmtId="0" fontId="7" fillId="0" borderId="0" xfId="0" applyFont="1" applyProtection="1"/>
    <xf numFmtId="0" fontId="7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1" applyNumberFormat="1" applyFont="1" applyFill="1" applyBorder="1" applyAlignment="1" applyProtection="1">
      <alignment vertical="center"/>
    </xf>
    <xf numFmtId="0" fontId="1" fillId="2" borderId="0" xfId="1" applyNumberFormat="1" applyFont="1" applyFill="1" applyBorder="1" applyAlignment="1" applyProtection="1">
      <alignment horizontal="centerContinuous" vertical="center"/>
    </xf>
    <xf numFmtId="0" fontId="1" fillId="2" borderId="0" xfId="0" applyFont="1" applyFill="1" applyBorder="1" applyAlignment="1" applyProtection="1">
      <alignment horizontal="right"/>
    </xf>
    <xf numFmtId="0" fontId="1" fillId="2" borderId="0" xfId="1" applyNumberFormat="1" applyFont="1" applyFill="1" applyBorder="1" applyAlignment="1" applyProtection="1">
      <alignment horizontal="right" vertical="top"/>
    </xf>
    <xf numFmtId="0" fontId="8" fillId="3" borderId="1" xfId="0" applyFont="1" applyFill="1" applyBorder="1" applyAlignment="1" applyProtection="1">
      <alignment horizontal="centerContinuous"/>
    </xf>
    <xf numFmtId="0" fontId="9" fillId="3" borderId="2" xfId="0" applyFont="1" applyFill="1" applyBorder="1" applyProtection="1"/>
    <xf numFmtId="165" fontId="8" fillId="3" borderId="0" xfId="2" applyNumberFormat="1" applyFont="1" applyFill="1" applyBorder="1" applyAlignment="1" applyProtection="1">
      <alignment horizontal="center"/>
    </xf>
    <xf numFmtId="0" fontId="9" fillId="3" borderId="3" xfId="0" applyFont="1" applyFill="1" applyBorder="1" applyProtection="1"/>
    <xf numFmtId="0" fontId="1" fillId="2" borderId="4" xfId="1" applyNumberFormat="1" applyFont="1" applyFill="1" applyBorder="1" applyAlignment="1" applyProtection="1">
      <alignment vertical="center"/>
    </xf>
    <xf numFmtId="0" fontId="7" fillId="2" borderId="3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 wrapText="1"/>
    </xf>
    <xf numFmtId="3" fontId="3" fillId="2" borderId="0" xfId="0" applyNumberFormat="1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10" fillId="2" borderId="4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3" fontId="1" fillId="2" borderId="0" xfId="2" applyNumberFormat="1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 wrapText="1"/>
    </xf>
    <xf numFmtId="3" fontId="5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horizontal="right" vertical="top"/>
    </xf>
    <xf numFmtId="0" fontId="7" fillId="2" borderId="7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9" fillId="3" borderId="8" xfId="3" applyFont="1" applyFill="1" applyBorder="1" applyAlignment="1" applyProtection="1">
      <alignment horizontal="center" vertical="center"/>
    </xf>
    <xf numFmtId="0" fontId="9" fillId="3" borderId="4" xfId="3" applyFont="1" applyFill="1" applyBorder="1" applyAlignment="1" applyProtection="1">
      <alignment horizontal="center" vertical="center"/>
    </xf>
    <xf numFmtId="0" fontId="8" fillId="3" borderId="1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1" xfId="3" applyFont="1" applyFill="1" applyBorder="1" applyAlignment="1" applyProtection="1">
      <alignment horizontal="right" vertical="top"/>
    </xf>
    <xf numFmtId="0" fontId="8" fillId="3" borderId="0" xfId="3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topLeftCell="C1" zoomScaleNormal="100" workbookViewId="0">
      <selection activeCell="H18" sqref="H18:I18"/>
    </sheetView>
  </sheetViews>
  <sheetFormatPr baseColWidth="10" defaultColWidth="0" defaultRowHeight="11.4" zeroHeight="1" x14ac:dyDescent="0.2"/>
  <cols>
    <col min="1" max="1" width="1.6640625" style="5" customWidth="1"/>
    <col min="2" max="2" width="2.6640625" style="5" customWidth="1"/>
    <col min="3" max="3" width="11.44140625" style="5" customWidth="1"/>
    <col min="4" max="4" width="39.44140625" style="5" customWidth="1"/>
    <col min="5" max="6" width="21" style="5" customWidth="1"/>
    <col min="7" max="7" width="4.109375" style="5" customWidth="1"/>
    <col min="8" max="8" width="11.44140625" style="5" customWidth="1"/>
    <col min="9" max="9" width="53.44140625" style="5" customWidth="1"/>
    <col min="10" max="11" width="21" style="5" customWidth="1"/>
    <col min="12" max="12" width="2.109375" style="5" customWidth="1"/>
    <col min="13" max="13" width="3" style="5" customWidth="1"/>
    <col min="14" max="16384" width="11.44140625" style="5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 x14ac:dyDescent="0.25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 x14ac:dyDescent="0.25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 x14ac:dyDescent="0.25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 x14ac:dyDescent="0.25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 x14ac:dyDescent="0.25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 x14ac:dyDescent="0.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 x14ac:dyDescent="0.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 x14ac:dyDescent="0.25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 x14ac:dyDescent="0.25">
      <c r="B10" s="57"/>
      <c r="C10" s="59"/>
      <c r="D10" s="59"/>
      <c r="E10" s="14">
        <v>2022</v>
      </c>
      <c r="F10" s="14">
        <v>2021</v>
      </c>
      <c r="G10" s="61"/>
      <c r="H10" s="59"/>
      <c r="I10" s="59"/>
      <c r="J10" s="14">
        <v>2022</v>
      </c>
      <c r="K10" s="14">
        <v>2021</v>
      </c>
      <c r="L10" s="15"/>
      <c r="M10" s="1"/>
    </row>
    <row r="11" spans="2:13" ht="12" x14ac:dyDescent="0.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 x14ac:dyDescent="0.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 x14ac:dyDescent="0.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 x14ac:dyDescent="0.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x14ac:dyDescent="0.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x14ac:dyDescent="0.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x14ac:dyDescent="0.2">
      <c r="B17" s="18"/>
      <c r="C17" s="64" t="s">
        <v>8</v>
      </c>
      <c r="D17" s="64"/>
      <c r="E17" s="28">
        <v>41407.589999999997</v>
      </c>
      <c r="F17" s="28">
        <v>23856.41</v>
      </c>
      <c r="G17" s="21"/>
      <c r="H17" s="64" t="s">
        <v>9</v>
      </c>
      <c r="I17" s="64"/>
      <c r="J17" s="28">
        <v>342920.23</v>
      </c>
      <c r="K17" s="28">
        <v>174184.16</v>
      </c>
      <c r="L17" s="17"/>
      <c r="M17" s="1"/>
    </row>
    <row r="18" spans="2:13" x14ac:dyDescent="0.2">
      <c r="B18" s="18"/>
      <c r="C18" s="64" t="s">
        <v>10</v>
      </c>
      <c r="D18" s="64"/>
      <c r="E18" s="28">
        <v>408176.96</v>
      </c>
      <c r="F18" s="28">
        <v>54906.48</v>
      </c>
      <c r="G18" s="21"/>
      <c r="H18" s="64" t="s">
        <v>11</v>
      </c>
      <c r="I18" s="64"/>
      <c r="J18" s="28">
        <v>0</v>
      </c>
      <c r="K18" s="28">
        <v>0</v>
      </c>
      <c r="L18" s="17"/>
      <c r="M18" s="1"/>
    </row>
    <row r="19" spans="2:13" x14ac:dyDescent="0.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x14ac:dyDescent="0.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x14ac:dyDescent="0.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x14ac:dyDescent="0.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x14ac:dyDescent="0.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x14ac:dyDescent="0.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5550.72</v>
      </c>
      <c r="K24" s="28">
        <v>5308.64</v>
      </c>
      <c r="L24" s="17"/>
      <c r="M24" s="1"/>
    </row>
    <row r="25" spans="2:13" ht="12" x14ac:dyDescent="0.2">
      <c r="B25" s="32"/>
      <c r="C25" s="63" t="s">
        <v>23</v>
      </c>
      <c r="D25" s="63"/>
      <c r="E25" s="25">
        <f>SUM(E17:E24)</f>
        <v>449584.55000000005</v>
      </c>
      <c r="F25" s="25">
        <f>SUM(F17:F24)</f>
        <v>78762.89</v>
      </c>
      <c r="G25" s="33"/>
      <c r="H25" s="23"/>
      <c r="I25" s="22"/>
      <c r="J25" s="34"/>
      <c r="K25" s="34"/>
      <c r="L25" s="17"/>
      <c r="M25" s="1"/>
    </row>
    <row r="26" spans="2:13" ht="12" x14ac:dyDescent="0.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348470.94999999995</v>
      </c>
      <c r="K26" s="25">
        <f>SUM(K17:K25)</f>
        <v>179492.80000000002</v>
      </c>
      <c r="L26" s="17"/>
      <c r="M26" s="1"/>
    </row>
    <row r="27" spans="2:13" x14ac:dyDescent="0.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x14ac:dyDescent="0.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x14ac:dyDescent="0.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x14ac:dyDescent="0.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x14ac:dyDescent="0.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x14ac:dyDescent="0.2">
      <c r="B32" s="18"/>
      <c r="C32" s="64" t="s">
        <v>31</v>
      </c>
      <c r="D32" s="64"/>
      <c r="E32" s="28">
        <v>881066.33</v>
      </c>
      <c r="F32" s="28">
        <v>881066.33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x14ac:dyDescent="0.2">
      <c r="B33" s="18"/>
      <c r="C33" s="64" t="s">
        <v>33</v>
      </c>
      <c r="D33" s="64"/>
      <c r="E33" s="28">
        <v>1543537.9</v>
      </c>
      <c r="F33" s="28">
        <v>1742280.85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x14ac:dyDescent="0.2">
      <c r="B34" s="18"/>
      <c r="C34" s="64" t="s">
        <v>35</v>
      </c>
      <c r="D34" s="64"/>
      <c r="E34" s="28">
        <v>38392.959999999999</v>
      </c>
      <c r="F34" s="28">
        <v>43392.959999999999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x14ac:dyDescent="0.2">
      <c r="B35" s="18"/>
      <c r="C35" s="64" t="s">
        <v>37</v>
      </c>
      <c r="D35" s="64"/>
      <c r="E35" s="28">
        <v>-1242560.58</v>
      </c>
      <c r="F35" s="28">
        <v>-1418608.58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x14ac:dyDescent="0.2">
      <c r="B36" s="18"/>
      <c r="C36" s="64" t="s">
        <v>39</v>
      </c>
      <c r="D36" s="64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 x14ac:dyDescent="0.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 x14ac:dyDescent="0.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 x14ac:dyDescent="0.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348470.94999999995</v>
      </c>
      <c r="K39" s="25">
        <f>K26+K37</f>
        <v>179492.80000000002</v>
      </c>
      <c r="L39" s="17"/>
      <c r="M39" s="1"/>
    </row>
    <row r="40" spans="2:13" ht="12" x14ac:dyDescent="0.2">
      <c r="B40" s="32"/>
      <c r="C40" s="63" t="s">
        <v>44</v>
      </c>
      <c r="D40" s="63"/>
      <c r="E40" s="25">
        <f>SUM(E30:E39)</f>
        <v>1220436.6099999999</v>
      </c>
      <c r="F40" s="25">
        <f>SUM(F30:F39)</f>
        <v>1248131.56</v>
      </c>
      <c r="G40" s="33"/>
      <c r="H40" s="23"/>
      <c r="I40" s="37"/>
      <c r="J40" s="34"/>
      <c r="K40" s="34"/>
      <c r="L40" s="17"/>
      <c r="M40" s="1"/>
    </row>
    <row r="41" spans="2:13" ht="12" x14ac:dyDescent="0.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 x14ac:dyDescent="0.2">
      <c r="B42" s="18"/>
      <c r="C42" s="63" t="s">
        <v>46</v>
      </c>
      <c r="D42" s="63"/>
      <c r="E42" s="25">
        <f>E25+E40</f>
        <v>1670021.16</v>
      </c>
      <c r="F42" s="25">
        <f>F25+F40</f>
        <v>1326894.45</v>
      </c>
      <c r="G42" s="21"/>
      <c r="H42" s="23"/>
      <c r="I42" s="37"/>
      <c r="J42" s="31"/>
      <c r="K42" s="31"/>
      <c r="L42" s="17"/>
      <c r="M42" s="1"/>
    </row>
    <row r="43" spans="2:13" ht="12" x14ac:dyDescent="0.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614500</v>
      </c>
      <c r="K43" s="25">
        <f>SUM(K45:K47)</f>
        <v>614500</v>
      </c>
      <c r="L43" s="17"/>
      <c r="M43" s="1"/>
    </row>
    <row r="44" spans="2:13" x14ac:dyDescent="0.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x14ac:dyDescent="0.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0</v>
      </c>
      <c r="K45" s="28">
        <v>0</v>
      </c>
      <c r="L45" s="17"/>
      <c r="M45" s="1"/>
    </row>
    <row r="46" spans="2:13" x14ac:dyDescent="0.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614500</v>
      </c>
      <c r="K46" s="28">
        <v>614500</v>
      </c>
      <c r="L46" s="17"/>
      <c r="M46" s="1"/>
    </row>
    <row r="47" spans="2:13" x14ac:dyDescent="0.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x14ac:dyDescent="0.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 x14ac:dyDescent="0.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732050.21000000008</v>
      </c>
      <c r="K49" s="25">
        <f>SUM(K51:K55)</f>
        <v>532901.65</v>
      </c>
      <c r="L49" s="17"/>
      <c r="M49" s="1"/>
    </row>
    <row r="50" spans="2:13" ht="12" x14ac:dyDescent="0.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x14ac:dyDescent="0.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201098.52</v>
      </c>
      <c r="K51" s="28">
        <v>80476.759999999995</v>
      </c>
      <c r="L51" s="17"/>
      <c r="M51" s="1"/>
    </row>
    <row r="52" spans="2:13" x14ac:dyDescent="0.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1265685.57</v>
      </c>
      <c r="K52" s="28">
        <v>1213992.77</v>
      </c>
      <c r="L52" s="17"/>
      <c r="M52" s="1"/>
    </row>
    <row r="53" spans="2:13" x14ac:dyDescent="0.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x14ac:dyDescent="0.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x14ac:dyDescent="0.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-734733.88</v>
      </c>
      <c r="K55" s="28">
        <v>-761567.88</v>
      </c>
      <c r="L55" s="17"/>
      <c r="M55" s="1"/>
    </row>
    <row r="56" spans="2:13" x14ac:dyDescent="0.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 x14ac:dyDescent="0.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x14ac:dyDescent="0.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x14ac:dyDescent="0.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x14ac:dyDescent="0.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x14ac:dyDescent="0.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 x14ac:dyDescent="0.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1346550.21</v>
      </c>
      <c r="K62" s="25">
        <f>K43+K49+K57</f>
        <v>1147401.6499999999</v>
      </c>
      <c r="L62" s="17"/>
      <c r="M62" s="1"/>
    </row>
    <row r="63" spans="2:13" x14ac:dyDescent="0.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 x14ac:dyDescent="0.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1695021.16</v>
      </c>
      <c r="K64" s="25">
        <f>K62+K39</f>
        <v>1326894.45</v>
      </c>
      <c r="L64" s="17"/>
      <c r="M64" s="1"/>
    </row>
    <row r="65" spans="2:13" x14ac:dyDescent="0.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x14ac:dyDescent="0.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x14ac:dyDescent="0.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x14ac:dyDescent="0.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x14ac:dyDescent="0.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 x14ac:dyDescent="0.2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 x14ac:dyDescent="0.2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pans="2:13" s="6" customFormat="1" ht="30" customHeight="1" x14ac:dyDescent="0.2"/>
  </sheetData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scale="61" orientation="landscape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1_ESF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Maria</cp:lastModifiedBy>
  <dcterms:created xsi:type="dcterms:W3CDTF">2014-09-29T19:08:02Z</dcterms:created>
  <dcterms:modified xsi:type="dcterms:W3CDTF">2022-10-31T23:51:14Z</dcterms:modified>
</cp:coreProperties>
</file>