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<sst xmlns="http://schemas.openxmlformats.org/spreadsheetml/2006/main" count="35" uniqueCount="34">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</sst>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4.2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4.2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4.2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4.2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4.2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4.2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4.2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4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4.25">
      <c r="B16" s="22"/>
      <c r="C16" s="51" t="s">
        <v>11</v>
      </c>
      <c r="D16" s="51"/>
      <c r="E16" s="23">
        <f>SUM(E18:E24)</f>
        <v>78762.89</v>
      </c>
      <c r="F16" s="23">
        <f>SUM(F18:F24)</f>
        <v>7229985.62</v>
      </c>
      <c r="G16" s="23">
        <f>SUM(G18:G24)</f>
        <v>6738197.6</v>
      </c>
      <c r="H16" s="23">
        <f>SUM(H18:H24)</f>
        <v>570550.9100000001</v>
      </c>
      <c r="I16" s="23">
        <f>SUM(I18:I24)</f>
        <v>491788.02000000014</v>
      </c>
      <c r="J16" s="24"/>
      <c r="K16" s="5"/>
      <c r="L16" s="5"/>
      <c r="M16" s="1"/>
      <c r="N16" s="1"/>
    </row>
    <row r="17" spans="2:15" ht="14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4.25">
      <c r="B18" s="25"/>
      <c r="C18" s="45" t="s">
        <v>12</v>
      </c>
      <c r="D18" s="45"/>
      <c r="E18" s="28">
        <v>23856.41</v>
      </c>
      <c r="F18" s="28">
        <v>3350000</v>
      </c>
      <c r="G18" s="28">
        <v>3110121.6</v>
      </c>
      <c r="H18" s="29">
        <f>E18+F18-G18</f>
        <v>263734.81000000006</v>
      </c>
      <c r="I18" s="29">
        <f>H18-E18</f>
        <v>239878.40000000005</v>
      </c>
      <c r="J18" s="27"/>
      <c r="K18" s="5"/>
      <c r="L18" s="5"/>
      <c r="M18" s="1"/>
      <c r="N18" s="1"/>
      <c r="O18" s="1"/>
    </row>
    <row r="19" spans="2:15" ht="14.25">
      <c r="B19" s="25"/>
      <c r="C19" s="45" t="s">
        <v>13</v>
      </c>
      <c r="D19" s="45"/>
      <c r="E19" s="28">
        <v>54906.48</v>
      </c>
      <c r="F19" s="28">
        <v>3879985.62</v>
      </c>
      <c r="G19" s="28">
        <v>3628076</v>
      </c>
      <c r="H19" s="29">
        <f aca="true" t="shared" si="0" ref="H19:H24">E19+F19-G19</f>
        <v>306816.1000000001</v>
      </c>
      <c r="I19" s="29">
        <f aca="true" t="shared" si="1" ref="I19:I24">H19-E19</f>
        <v>251909.62000000008</v>
      </c>
      <c r="J19" s="27"/>
      <c r="K19" s="5"/>
      <c r="L19" s="5"/>
      <c r="M19" s="1"/>
      <c r="N19" s="1"/>
      <c r="O19" s="1"/>
    </row>
    <row r="20" spans="2:15" ht="14.2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4.2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4.2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4.2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4.2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4.2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4.25">
      <c r="B26" s="22"/>
      <c r="C26" s="51" t="s">
        <v>20</v>
      </c>
      <c r="D26" s="51"/>
      <c r="E26" s="23">
        <f>SUM(E28:E36)</f>
        <v>1248131.56</v>
      </c>
      <c r="F26" s="23">
        <f>SUM(F28:F36)</f>
        <v>193047</v>
      </c>
      <c r="G26" s="23">
        <f>SUM(G28:G36)</f>
        <v>236740.95</v>
      </c>
      <c r="H26" s="23">
        <f>SUM(H28:H36)</f>
        <v>1204437.6099999999</v>
      </c>
      <c r="I26" s="23">
        <f>SUM(I28:I36)</f>
        <v>-43693.94999999995</v>
      </c>
      <c r="J26" s="24"/>
    </row>
    <row r="27" spans="2:10" ht="14.2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4.2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4.2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4.25">
      <c r="B30" s="25"/>
      <c r="C30" s="45" t="s">
        <v>23</v>
      </c>
      <c r="D30" s="45"/>
      <c r="E30" s="28">
        <v>881066.33</v>
      </c>
      <c r="F30" s="28">
        <v>0</v>
      </c>
      <c r="G30" s="28">
        <v>0</v>
      </c>
      <c r="H30" s="29">
        <f t="shared" si="2"/>
        <v>881066.33</v>
      </c>
      <c r="I30" s="29">
        <f t="shared" si="3"/>
        <v>0</v>
      </c>
      <c r="J30" s="27"/>
    </row>
    <row r="31" spans="2:10" ht="14.25">
      <c r="B31" s="25"/>
      <c r="C31" s="45" t="s">
        <v>24</v>
      </c>
      <c r="D31" s="45"/>
      <c r="E31" s="28">
        <v>1742280.85</v>
      </c>
      <c r="F31" s="28">
        <v>16999</v>
      </c>
      <c r="G31" s="28">
        <v>231740.95</v>
      </c>
      <c r="H31" s="29">
        <f t="shared" si="2"/>
        <v>1527538.9000000001</v>
      </c>
      <c r="I31" s="29">
        <f t="shared" si="3"/>
        <v>-214741.94999999995</v>
      </c>
      <c r="J31" s="27"/>
    </row>
    <row r="32" spans="2:10" ht="14.25">
      <c r="B32" s="25"/>
      <c r="C32" s="45" t="s">
        <v>25</v>
      </c>
      <c r="D32" s="45"/>
      <c r="E32" s="28">
        <v>43392.96</v>
      </c>
      <c r="F32" s="28">
        <v>0</v>
      </c>
      <c r="G32" s="28">
        <v>5000</v>
      </c>
      <c r="H32" s="29">
        <f t="shared" si="2"/>
        <v>38392.96</v>
      </c>
      <c r="I32" s="29">
        <f t="shared" si="3"/>
        <v>-5000</v>
      </c>
      <c r="J32" s="27"/>
    </row>
    <row r="33" spans="2:10" ht="14.25">
      <c r="B33" s="25"/>
      <c r="C33" s="45" t="s">
        <v>26</v>
      </c>
      <c r="D33" s="45"/>
      <c r="E33" s="28">
        <v>-1418608.58</v>
      </c>
      <c r="F33" s="28">
        <v>176048</v>
      </c>
      <c r="G33" s="28">
        <v>0</v>
      </c>
      <c r="H33" s="29">
        <f t="shared" si="2"/>
        <v>-1242560.58</v>
      </c>
      <c r="I33" s="29">
        <f t="shared" si="3"/>
        <v>176048</v>
      </c>
      <c r="J33" s="27"/>
    </row>
    <row r="34" spans="2:10" ht="14.2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4.2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4.2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4.2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4.25">
      <c r="B38" s="18"/>
      <c r="C38" s="46" t="s">
        <v>30</v>
      </c>
      <c r="D38" s="46"/>
      <c r="E38" s="23">
        <f>E16+E26</f>
        <v>1326894.45</v>
      </c>
      <c r="F38" s="23">
        <f>F16+F26</f>
        <v>7423032.62</v>
      </c>
      <c r="G38" s="23">
        <f>G16+G26</f>
        <v>6974938.55</v>
      </c>
      <c r="H38" s="23">
        <f>H16+H26</f>
        <v>1774988.52</v>
      </c>
      <c r="I38" s="23">
        <f>I16+I26</f>
        <v>448094.0700000002</v>
      </c>
      <c r="J38" s="20"/>
    </row>
    <row r="39" spans="2:10" ht="14.2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4.25">
      <c r="B40" s="32"/>
      <c r="C40" s="33"/>
      <c r="D40" s="34"/>
      <c r="F40" s="32"/>
      <c r="G40" s="32"/>
      <c r="H40" s="32"/>
      <c r="I40" s="32"/>
      <c r="J40" s="32"/>
    </row>
    <row r="41" spans="2:18" ht="14.2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4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4.2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4.2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 HECELCHAKAN</cp:lastModifiedBy>
  <dcterms:created xsi:type="dcterms:W3CDTF">2014-09-29T18:59:31Z</dcterms:created>
  <dcterms:modified xsi:type="dcterms:W3CDTF">2022-08-02T21:19:29Z</dcterms:modified>
  <cp:category/>
  <cp:version/>
  <cp:contentType/>
  <cp:contentStatus/>
</cp:coreProperties>
</file>