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<sst xmlns="http://schemas.openxmlformats.org/spreadsheetml/2006/main" count="75" uniqueCount="48">
  <si>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</si>
  <si>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</si>
  <si>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</si>
  <si>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</si>
  <si>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</si>
  <si>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</si>
  <si>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</si>
  <si>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</si>
  <si>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</si>
  <si>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</si>
  <si>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</si>
  <si>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</si>
  <si>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</si>
  <si>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</si>
  <si>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Hecelchakán (a)</t>
  </si>
  <si>
    <t>Del 1 de Enero al 31 de Diciembre de 2021 (b)</t>
  </si>
  <si>
    <t>CABILDO</t>
  </si>
  <si>
    <t>PRESIDENCIA</t>
  </si>
  <si>
    <t>SECRETARIA DEL H. AYUNTAMIENTO</t>
  </si>
  <si>
    <t>TESORERIA</t>
  </si>
  <si>
    <t>DIRECCIÓN DE ADMINISTRACIÓN</t>
  </si>
  <si>
    <t>DIRECCION DE PLANEACIÓN</t>
  </si>
  <si>
    <t>DIRECCIÓN DE OBRAS PÚBLICAS</t>
  </si>
  <si>
    <t>DIRECCIÓN DE SERVICIOS PÚBLICOS</t>
  </si>
  <si>
    <t>DIRECCION DE DESARROLLO ECONOMICO</t>
  </si>
  <si>
    <t>DIRECCION DE DESARROLLO URBANO, MEDIO AMBIENTE, CATASTRO Y O.T.</t>
  </si>
  <si>
    <t>DIRECCIÓN DE CULTURA</t>
  </si>
  <si>
    <t>DIRECCION DE DESARROLLO SOCIAL</t>
  </si>
  <si>
    <t>DIRECCION PROTECCIÓN CIVIL</t>
  </si>
  <si>
    <t>DIRECCÓN DE AGUA POTABLE Y ALCANTARILLADO</t>
  </si>
  <si>
    <t>ORGANO INTERNO DE CONTROL</t>
  </si>
  <si>
    <t>DIRECCIÓN DE GOBERNACIÓN</t>
  </si>
  <si>
    <t>JUNTA MUNICIPAL DE POMUCH</t>
  </si>
  <si>
    <t>COMISARIA MUNICIPAL DE POCBOC</t>
  </si>
  <si>
    <t>COMISARIA MUNICIPAL DE SANTA CRUZ</t>
  </si>
  <si>
    <t>COMISARIA MUNICIPAL DE DZITNUP</t>
  </si>
  <si>
    <t>COMISARIA MUNICIPAL DE CUMPICH</t>
  </si>
  <si>
    <t>AGENCIA MUNICIPAL DE DZOTCHEN</t>
  </si>
  <si>
    <t>AGENCIA MUNICIPAL DE BLANCA FLOR</t>
  </si>
  <si>
    <t>AGENCIA MUNICIPAL DE NOHALAL</t>
  </si>
  <si>
    <t>AGENCIA MUNICIPAL DE SODZIL</t>
  </si>
  <si>
    <t>AGENCIA MUNICIPAL DE MONTEBELLO</t>
  </si>
  <si>
    <t>AGENCIA MUNICIPAL DE CHUNKANAN</t>
  </si>
  <si>
    <t>PROF. GERARDO MANUEL CHAN PUC</t>
  </si>
  <si>
    <t>SINDICO DE HACIENDA</t>
  </si>
  <si>
    <t>C.P. LUIS JORGE POOT MOO</t>
  </si>
  <si>
    <t>TESORERO MUNICIPAL</t>
  </si>
  <si>
    <t>4TO TRIMESTRE 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</si>
</sst>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47625</xdr:rowOff>
    </xdr:from>
    <xdr:to>
      <xdr:col>1</xdr:col>
      <xdr:colOff>933450</xdr:colOff>
      <xdr:row>5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771525</xdr:colOff>
      <xdr:row>0</xdr:row>
      <xdr:rowOff>38100</xdr:rowOff>
    </xdr:from>
    <xdr:to>
      <xdr:col>7</xdr:col>
      <xdr:colOff>895350</xdr:colOff>
      <xdr:row>5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38100"/>
          <a:ext cx="1076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2"/>
  <sheetViews>
    <sheetView tabSelected="1" zoomScalePageLayoutView="0" workbookViewId="0" topLeftCell="A1">
      <pane ySplit="8" topLeftCell="A68" activePane="bottomLeft" state="frozen"/>
      <selection pane="topLeft" activeCell="A1" sqref="A1"/>
      <selection pane="bottomLeft" activeCell="A75" sqref="A75:IV663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spans="2:8" ht="12.75">
      <c r="B1" s="28" t="s">
        <v>47</v>
      </c>
      <c r="C1" s="29"/>
      <c r="D1" s="29"/>
      <c r="E1" s="29"/>
      <c r="F1" s="29"/>
      <c r="G1" s="29"/>
      <c r="H1" s="30"/>
    </row>
    <row r="2" spans="2:8" ht="12.75">
      <c r="B2" s="18" t="s">
        <v>14</v>
      </c>
      <c r="C2" s="19"/>
      <c r="D2" s="19"/>
      <c r="E2" s="19"/>
      <c r="F2" s="19"/>
      <c r="G2" s="19"/>
      <c r="H2" s="20"/>
    </row>
    <row r="3" spans="2:8" ht="12.75">
      <c r="B3" s="18" t="s">
        <v>0</v>
      </c>
      <c r="C3" s="19"/>
      <c r="D3" s="19"/>
      <c r="E3" s="19"/>
      <c r="F3" s="19"/>
      <c r="G3" s="19"/>
      <c r="H3" s="20"/>
    </row>
    <row r="4" spans="2:8" ht="12.75">
      <c r="B4" s="18" t="s">
        <v>1</v>
      </c>
      <c r="C4" s="19"/>
      <c r="D4" s="19"/>
      <c r="E4" s="19"/>
      <c r="F4" s="19"/>
      <c r="G4" s="19"/>
      <c r="H4" s="20"/>
    </row>
    <row r="5" spans="2:8" ht="12.75">
      <c r="B5" s="18" t="s">
        <v>15</v>
      </c>
      <c r="C5" s="19"/>
      <c r="D5" s="19"/>
      <c r="E5" s="19"/>
      <c r="F5" s="19"/>
      <c r="G5" s="19"/>
      <c r="H5" s="20"/>
    </row>
    <row r="6" spans="2:8" ht="13.5" thickBot="1">
      <c r="B6" s="25" t="s">
        <v>2</v>
      </c>
      <c r="C6" s="26"/>
      <c r="D6" s="26"/>
      <c r="E6" s="26"/>
      <c r="F6" s="26"/>
      <c r="G6" s="26"/>
      <c r="H6" s="27"/>
    </row>
    <row r="7" spans="2:8" ht="13.5" thickBot="1">
      <c r="B7" s="23" t="s">
        <v>3</v>
      </c>
      <c r="C7" s="25" t="s">
        <v>4</v>
      </c>
      <c r="D7" s="26"/>
      <c r="E7" s="26"/>
      <c r="F7" s="26"/>
      <c r="G7" s="27"/>
      <c r="H7" s="23" t="s">
        <v>5</v>
      </c>
    </row>
    <row r="8" spans="2:8" ht="26.25" thickBot="1">
      <c r="B8" s="24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12</v>
      </c>
      <c r="C9" s="11">
        <f aca="true" t="shared" si="0" ref="C9:H9">SUM(C10:C36)</f>
        <v>111447644.92</v>
      </c>
      <c r="D9" s="11">
        <f t="shared" si="0"/>
        <v>202408.8499999998</v>
      </c>
      <c r="E9" s="11">
        <f t="shared" si="0"/>
        <v>111650053.77000001</v>
      </c>
      <c r="F9" s="11">
        <f t="shared" si="0"/>
        <v>111650053.77</v>
      </c>
      <c r="G9" s="11">
        <f t="shared" si="0"/>
        <v>108333433.51</v>
      </c>
      <c r="H9" s="11">
        <f t="shared" si="0"/>
        <v>0</v>
      </c>
    </row>
    <row r="10" spans="2:8" ht="12.75" customHeight="1">
      <c r="B10" s="7" t="s">
        <v>16</v>
      </c>
      <c r="C10" s="8">
        <v>5277822</v>
      </c>
      <c r="D10" s="8">
        <v>1067597.63</v>
      </c>
      <c r="E10" s="8">
        <f aca="true" t="shared" si="1" ref="E10:E36">C10+D10</f>
        <v>6345419.63</v>
      </c>
      <c r="F10" s="8">
        <v>6345419.63</v>
      </c>
      <c r="G10" s="8">
        <v>6345419.63</v>
      </c>
      <c r="H10" s="13">
        <f aca="true" t="shared" si="2" ref="H10:H36">E10-F10</f>
        <v>0</v>
      </c>
    </row>
    <row r="11" spans="2:8" ht="12.75">
      <c r="B11" s="7" t="s">
        <v>17</v>
      </c>
      <c r="C11" s="9">
        <v>7831773.52</v>
      </c>
      <c r="D11" s="9">
        <v>83817.62</v>
      </c>
      <c r="E11" s="9">
        <f t="shared" si="1"/>
        <v>7915591.14</v>
      </c>
      <c r="F11" s="9">
        <v>7915591.14</v>
      </c>
      <c r="G11" s="9">
        <v>7753191.14</v>
      </c>
      <c r="H11" s="13">
        <f t="shared" si="2"/>
        <v>0</v>
      </c>
    </row>
    <row r="12" spans="2:8" ht="12.75">
      <c r="B12" s="7" t="s">
        <v>18</v>
      </c>
      <c r="C12" s="9">
        <v>3150951.77</v>
      </c>
      <c r="D12" s="9">
        <v>2930534.96</v>
      </c>
      <c r="E12" s="9">
        <f t="shared" si="1"/>
        <v>6081486.73</v>
      </c>
      <c r="F12" s="9">
        <v>6081486.73</v>
      </c>
      <c r="G12" s="9">
        <v>5984767.05</v>
      </c>
      <c r="H12" s="13">
        <f t="shared" si="2"/>
        <v>0</v>
      </c>
    </row>
    <row r="13" spans="2:8" ht="12.75">
      <c r="B13" s="7" t="s">
        <v>19</v>
      </c>
      <c r="C13" s="9">
        <v>2153026</v>
      </c>
      <c r="D13" s="9">
        <v>3245104.99</v>
      </c>
      <c r="E13" s="9">
        <f t="shared" si="1"/>
        <v>5398130.99</v>
      </c>
      <c r="F13" s="9">
        <v>5398130.99</v>
      </c>
      <c r="G13" s="9">
        <v>5398130.99</v>
      </c>
      <c r="H13" s="13">
        <f t="shared" si="2"/>
        <v>0</v>
      </c>
    </row>
    <row r="14" spans="2:8" ht="12.75">
      <c r="B14" s="7" t="s">
        <v>20</v>
      </c>
      <c r="C14" s="9">
        <v>72887653.73</v>
      </c>
      <c r="D14" s="9">
        <v>-8915975.33</v>
      </c>
      <c r="E14" s="9">
        <f t="shared" si="1"/>
        <v>63971678.400000006</v>
      </c>
      <c r="F14" s="9">
        <v>63971678.4</v>
      </c>
      <c r="G14" s="9">
        <v>61741763.59</v>
      </c>
      <c r="H14" s="13">
        <f t="shared" si="2"/>
        <v>0</v>
      </c>
    </row>
    <row r="15" spans="2:8" ht="12.75">
      <c r="B15" s="7" t="s">
        <v>21</v>
      </c>
      <c r="C15" s="9">
        <v>1478950.71</v>
      </c>
      <c r="D15" s="9">
        <v>-772856.03</v>
      </c>
      <c r="E15" s="9">
        <f t="shared" si="1"/>
        <v>706094.6799999999</v>
      </c>
      <c r="F15" s="9">
        <v>706094.68</v>
      </c>
      <c r="G15" s="9">
        <v>706094.68</v>
      </c>
      <c r="H15" s="13">
        <f t="shared" si="2"/>
        <v>0</v>
      </c>
    </row>
    <row r="16" spans="2:8" ht="12.75">
      <c r="B16" s="7" t="s">
        <v>22</v>
      </c>
      <c r="C16" s="9">
        <v>559846</v>
      </c>
      <c r="D16" s="9">
        <v>3854541.92</v>
      </c>
      <c r="E16" s="9">
        <f t="shared" si="1"/>
        <v>4414387.92</v>
      </c>
      <c r="F16" s="9">
        <v>4414387.92</v>
      </c>
      <c r="G16" s="9">
        <v>4319090.44</v>
      </c>
      <c r="H16" s="13">
        <f t="shared" si="2"/>
        <v>0</v>
      </c>
    </row>
    <row r="17" spans="2:8" ht="12.75">
      <c r="B17" s="7" t="s">
        <v>23</v>
      </c>
      <c r="C17" s="9">
        <v>1964398</v>
      </c>
      <c r="D17" s="9">
        <v>1012612.22</v>
      </c>
      <c r="E17" s="9">
        <f t="shared" si="1"/>
        <v>2977010.2199999997</v>
      </c>
      <c r="F17" s="9">
        <v>2977010.22</v>
      </c>
      <c r="G17" s="9">
        <v>2299009.93</v>
      </c>
      <c r="H17" s="13">
        <f t="shared" si="2"/>
        <v>0</v>
      </c>
    </row>
    <row r="18" spans="2:8" ht="12.75">
      <c r="B18" s="6" t="s">
        <v>24</v>
      </c>
      <c r="C18" s="9">
        <v>6392</v>
      </c>
      <c r="D18" s="9">
        <v>64948</v>
      </c>
      <c r="E18" s="9">
        <f t="shared" si="1"/>
        <v>71340</v>
      </c>
      <c r="F18" s="9">
        <v>71340</v>
      </c>
      <c r="G18" s="9">
        <v>71340</v>
      </c>
      <c r="H18" s="9">
        <f t="shared" si="2"/>
        <v>0</v>
      </c>
    </row>
    <row r="19" spans="2:8" ht="25.5">
      <c r="B19" s="6" t="s">
        <v>25</v>
      </c>
      <c r="C19" s="9">
        <v>30735</v>
      </c>
      <c r="D19" s="9">
        <v>-5871.23</v>
      </c>
      <c r="E19" s="9">
        <f t="shared" si="1"/>
        <v>24863.77</v>
      </c>
      <c r="F19" s="9">
        <v>24863.77</v>
      </c>
      <c r="G19" s="9">
        <v>24863.77</v>
      </c>
      <c r="H19" s="9">
        <f t="shared" si="2"/>
        <v>0</v>
      </c>
    </row>
    <row r="20" spans="2:8" ht="12.75">
      <c r="B20" s="6" t="s">
        <v>26</v>
      </c>
      <c r="C20" s="9">
        <v>539073</v>
      </c>
      <c r="D20" s="9">
        <v>-435956.99</v>
      </c>
      <c r="E20" s="9">
        <f t="shared" si="1"/>
        <v>103116.01000000001</v>
      </c>
      <c r="F20" s="9">
        <v>103116.01</v>
      </c>
      <c r="G20" s="9">
        <v>103116.01</v>
      </c>
      <c r="H20" s="9">
        <f t="shared" si="2"/>
        <v>0</v>
      </c>
    </row>
    <row r="21" spans="2:8" ht="12.75">
      <c r="B21" s="6" t="s">
        <v>27</v>
      </c>
      <c r="C21" s="9">
        <v>7608115</v>
      </c>
      <c r="D21" s="9">
        <v>-2085556.01</v>
      </c>
      <c r="E21" s="9">
        <f t="shared" si="1"/>
        <v>5522558.99</v>
      </c>
      <c r="F21" s="9">
        <v>5522558.99</v>
      </c>
      <c r="G21" s="9">
        <v>5522558.99</v>
      </c>
      <c r="H21" s="9">
        <f t="shared" si="2"/>
        <v>0</v>
      </c>
    </row>
    <row r="22" spans="2:8" ht="12.75">
      <c r="B22" s="6" t="s">
        <v>28</v>
      </c>
      <c r="C22" s="9">
        <v>322374</v>
      </c>
      <c r="D22" s="9">
        <v>-244438.24</v>
      </c>
      <c r="E22" s="9">
        <f t="shared" si="1"/>
        <v>77935.76000000001</v>
      </c>
      <c r="F22" s="9">
        <v>77935.76</v>
      </c>
      <c r="G22" s="9">
        <v>77935.76</v>
      </c>
      <c r="H22" s="9">
        <f t="shared" si="2"/>
        <v>0</v>
      </c>
    </row>
    <row r="23" spans="2:8" ht="25.5">
      <c r="B23" s="6" t="s">
        <v>29</v>
      </c>
      <c r="C23" s="9">
        <v>1213196</v>
      </c>
      <c r="D23" s="9">
        <v>-598849.08</v>
      </c>
      <c r="E23" s="9">
        <f t="shared" si="1"/>
        <v>614346.92</v>
      </c>
      <c r="F23" s="9">
        <v>614346.92</v>
      </c>
      <c r="G23" s="9">
        <v>560058.92</v>
      </c>
      <c r="H23" s="9">
        <f t="shared" si="2"/>
        <v>0</v>
      </c>
    </row>
    <row r="24" spans="2:8" ht="12.75">
      <c r="B24" s="6" t="s">
        <v>30</v>
      </c>
      <c r="C24" s="9">
        <v>90092</v>
      </c>
      <c r="D24" s="9">
        <v>122654.92</v>
      </c>
      <c r="E24" s="9">
        <f t="shared" si="1"/>
        <v>212746.91999999998</v>
      </c>
      <c r="F24" s="9">
        <v>212746.92</v>
      </c>
      <c r="G24" s="9">
        <v>212746.92</v>
      </c>
      <c r="H24" s="9">
        <f t="shared" si="2"/>
        <v>0</v>
      </c>
    </row>
    <row r="25" spans="2:8" ht="12.75">
      <c r="B25" s="6" t="s">
        <v>31</v>
      </c>
      <c r="C25" s="9">
        <v>11471</v>
      </c>
      <c r="D25" s="9">
        <v>-11471</v>
      </c>
      <c r="E25" s="9">
        <f t="shared" si="1"/>
        <v>0</v>
      </c>
      <c r="F25" s="9">
        <v>0</v>
      </c>
      <c r="G25" s="9">
        <v>0</v>
      </c>
      <c r="H25" s="9">
        <f t="shared" si="2"/>
        <v>0</v>
      </c>
    </row>
    <row r="26" spans="2:8" ht="12.75">
      <c r="B26" s="6" t="s">
        <v>32</v>
      </c>
      <c r="C26" s="9">
        <v>4824952.41</v>
      </c>
      <c r="D26" s="9">
        <v>-190482.77</v>
      </c>
      <c r="E26" s="9">
        <f t="shared" si="1"/>
        <v>4634469.640000001</v>
      </c>
      <c r="F26" s="9">
        <v>4634469.64</v>
      </c>
      <c r="G26" s="9">
        <v>4634469.64</v>
      </c>
      <c r="H26" s="9">
        <f t="shared" si="2"/>
        <v>0</v>
      </c>
    </row>
    <row r="27" spans="2:8" ht="12.75">
      <c r="B27" s="6" t="s">
        <v>33</v>
      </c>
      <c r="C27" s="9">
        <v>207571.38</v>
      </c>
      <c r="D27" s="9">
        <v>149338.12</v>
      </c>
      <c r="E27" s="9">
        <f t="shared" si="1"/>
        <v>356909.5</v>
      </c>
      <c r="F27" s="9">
        <v>356909.5</v>
      </c>
      <c r="G27" s="9">
        <v>356909.5</v>
      </c>
      <c r="H27" s="9">
        <f t="shared" si="2"/>
        <v>0</v>
      </c>
    </row>
    <row r="28" spans="2:8" ht="12.75">
      <c r="B28" s="6" t="s">
        <v>34</v>
      </c>
      <c r="C28" s="9">
        <v>207701.28</v>
      </c>
      <c r="D28" s="9">
        <v>148643.83</v>
      </c>
      <c r="E28" s="9">
        <f t="shared" si="1"/>
        <v>356345.11</v>
      </c>
      <c r="F28" s="9">
        <v>356345.11</v>
      </c>
      <c r="G28" s="9">
        <v>356345.11</v>
      </c>
      <c r="H28" s="9">
        <f t="shared" si="2"/>
        <v>0</v>
      </c>
    </row>
    <row r="29" spans="2:8" ht="12.75">
      <c r="B29" s="6" t="s">
        <v>35</v>
      </c>
      <c r="C29" s="9">
        <v>184775.36</v>
      </c>
      <c r="D29" s="9">
        <v>122367.8</v>
      </c>
      <c r="E29" s="9">
        <f t="shared" si="1"/>
        <v>307143.16</v>
      </c>
      <c r="F29" s="9">
        <v>307143.16</v>
      </c>
      <c r="G29" s="9">
        <v>307143.16</v>
      </c>
      <c r="H29" s="9">
        <f t="shared" si="2"/>
        <v>0</v>
      </c>
    </row>
    <row r="30" spans="2:8" ht="12.75">
      <c r="B30" s="6" t="s">
        <v>36</v>
      </c>
      <c r="C30" s="9">
        <v>206585.82</v>
      </c>
      <c r="D30" s="9">
        <v>147505.43</v>
      </c>
      <c r="E30" s="9">
        <f t="shared" si="1"/>
        <v>354091.25</v>
      </c>
      <c r="F30" s="9">
        <v>354091.25</v>
      </c>
      <c r="G30" s="9">
        <v>354091.25</v>
      </c>
      <c r="H30" s="9">
        <f t="shared" si="2"/>
        <v>0</v>
      </c>
    </row>
    <row r="31" spans="2:8" ht="12.75">
      <c r="B31" s="6" t="s">
        <v>37</v>
      </c>
      <c r="C31" s="9">
        <v>94081.26</v>
      </c>
      <c r="D31" s="9">
        <v>72421.7</v>
      </c>
      <c r="E31" s="9">
        <f t="shared" si="1"/>
        <v>166502.96</v>
      </c>
      <c r="F31" s="9">
        <v>166502.96</v>
      </c>
      <c r="G31" s="9">
        <v>166502.96</v>
      </c>
      <c r="H31" s="9">
        <f t="shared" si="2"/>
        <v>0</v>
      </c>
    </row>
    <row r="32" spans="2:8" ht="12.75">
      <c r="B32" s="6" t="s">
        <v>38</v>
      </c>
      <c r="C32" s="9">
        <v>82903.92</v>
      </c>
      <c r="D32" s="9">
        <v>65698.59</v>
      </c>
      <c r="E32" s="9">
        <f t="shared" si="1"/>
        <v>148602.51</v>
      </c>
      <c r="F32" s="9">
        <v>148602.51</v>
      </c>
      <c r="G32" s="9">
        <v>148602.51</v>
      </c>
      <c r="H32" s="9">
        <f t="shared" si="2"/>
        <v>0</v>
      </c>
    </row>
    <row r="33" spans="2:8" ht="12.75">
      <c r="B33" s="6" t="s">
        <v>39</v>
      </c>
      <c r="C33" s="9">
        <v>157727.7</v>
      </c>
      <c r="D33" s="9">
        <v>127742.3</v>
      </c>
      <c r="E33" s="9">
        <f t="shared" si="1"/>
        <v>285470</v>
      </c>
      <c r="F33" s="9">
        <v>285470</v>
      </c>
      <c r="G33" s="9">
        <v>285470</v>
      </c>
      <c r="H33" s="9">
        <f t="shared" si="2"/>
        <v>0</v>
      </c>
    </row>
    <row r="34" spans="2:8" ht="12.75">
      <c r="B34" s="6" t="s">
        <v>40</v>
      </c>
      <c r="C34" s="9">
        <v>97456.14</v>
      </c>
      <c r="D34" s="9">
        <v>71422.85</v>
      </c>
      <c r="E34" s="9">
        <f t="shared" si="1"/>
        <v>168878.99</v>
      </c>
      <c r="F34" s="9">
        <v>168878.99</v>
      </c>
      <c r="G34" s="9">
        <v>168878.99</v>
      </c>
      <c r="H34" s="9">
        <f t="shared" si="2"/>
        <v>0</v>
      </c>
    </row>
    <row r="35" spans="2:8" ht="12.75">
      <c r="B35" s="6" t="s">
        <v>41</v>
      </c>
      <c r="C35" s="9">
        <v>81240.78</v>
      </c>
      <c r="D35" s="9">
        <v>62047.38</v>
      </c>
      <c r="E35" s="9">
        <f t="shared" si="1"/>
        <v>143288.16</v>
      </c>
      <c r="F35" s="9">
        <v>143288.16</v>
      </c>
      <c r="G35" s="9">
        <v>143288.16</v>
      </c>
      <c r="H35" s="9">
        <f t="shared" si="2"/>
        <v>0</v>
      </c>
    </row>
    <row r="36" spans="2:8" ht="12.75">
      <c r="B36" s="6" t="s">
        <v>42</v>
      </c>
      <c r="C36" s="9">
        <v>176779.14</v>
      </c>
      <c r="D36" s="9">
        <v>114865.27</v>
      </c>
      <c r="E36" s="9">
        <f t="shared" si="1"/>
        <v>291644.41000000003</v>
      </c>
      <c r="F36" s="9">
        <v>291644.41</v>
      </c>
      <c r="G36" s="9">
        <v>291644.41</v>
      </c>
      <c r="H36" s="9">
        <f t="shared" si="2"/>
        <v>0</v>
      </c>
    </row>
    <row r="37" spans="2:8" s="15" customFormat="1" ht="12.75">
      <c r="B37" s="3" t="s">
        <v>13</v>
      </c>
      <c r="C37" s="12">
        <f aca="true" t="shared" si="3" ref="C37:H37">SUM(C38:C64)</f>
        <v>63646615.080000006</v>
      </c>
      <c r="D37" s="12">
        <f t="shared" si="3"/>
        <v>20462487.569999997</v>
      </c>
      <c r="E37" s="12">
        <f t="shared" si="3"/>
        <v>84109102.64999999</v>
      </c>
      <c r="F37" s="12">
        <f t="shared" si="3"/>
        <v>84109102.64999999</v>
      </c>
      <c r="G37" s="12">
        <f t="shared" si="3"/>
        <v>84109102.64999999</v>
      </c>
      <c r="H37" s="12">
        <f t="shared" si="3"/>
        <v>0</v>
      </c>
    </row>
    <row r="38" spans="2:8" ht="12.75">
      <c r="B38" s="7" t="s">
        <v>16</v>
      </c>
      <c r="C38" s="8">
        <v>0</v>
      </c>
      <c r="D38" s="8">
        <v>0</v>
      </c>
      <c r="E38" s="8">
        <f aca="true" t="shared" si="4" ref="E38:E64">C38+D38</f>
        <v>0</v>
      </c>
      <c r="F38" s="8">
        <v>0</v>
      </c>
      <c r="G38" s="8">
        <v>0</v>
      </c>
      <c r="H38" s="13">
        <f aca="true" t="shared" si="5" ref="H38:H64">E38-F38</f>
        <v>0</v>
      </c>
    </row>
    <row r="39" spans="2:8" ht="12.75">
      <c r="B39" s="7" t="s">
        <v>17</v>
      </c>
      <c r="C39" s="8">
        <v>0</v>
      </c>
      <c r="D39" s="8">
        <v>0</v>
      </c>
      <c r="E39" s="8">
        <f t="shared" si="4"/>
        <v>0</v>
      </c>
      <c r="F39" s="8">
        <v>0</v>
      </c>
      <c r="G39" s="8">
        <v>0</v>
      </c>
      <c r="H39" s="13">
        <f t="shared" si="5"/>
        <v>0</v>
      </c>
    </row>
    <row r="40" spans="2:8" ht="12.75">
      <c r="B40" s="7" t="s">
        <v>18</v>
      </c>
      <c r="C40" s="8">
        <v>7135058.53</v>
      </c>
      <c r="D40" s="8">
        <v>-306850.08</v>
      </c>
      <c r="E40" s="8">
        <f t="shared" si="4"/>
        <v>6828208.45</v>
      </c>
      <c r="F40" s="8">
        <v>6828208.45</v>
      </c>
      <c r="G40" s="8">
        <v>6828208.45</v>
      </c>
      <c r="H40" s="13">
        <f t="shared" si="5"/>
        <v>0</v>
      </c>
    </row>
    <row r="41" spans="2:8" ht="12.75">
      <c r="B41" s="7" t="s">
        <v>19</v>
      </c>
      <c r="C41" s="8">
        <v>0</v>
      </c>
      <c r="D41" s="8">
        <v>3542.68</v>
      </c>
      <c r="E41" s="8">
        <f t="shared" si="4"/>
        <v>3542.68</v>
      </c>
      <c r="F41" s="8">
        <v>3542.68</v>
      </c>
      <c r="G41" s="8">
        <v>3542.68</v>
      </c>
      <c r="H41" s="13">
        <f t="shared" si="5"/>
        <v>0</v>
      </c>
    </row>
    <row r="42" spans="2:8" ht="12.75">
      <c r="B42" s="7" t="s">
        <v>20</v>
      </c>
      <c r="C42" s="9">
        <v>0</v>
      </c>
      <c r="D42" s="9">
        <v>0</v>
      </c>
      <c r="E42" s="9">
        <f t="shared" si="4"/>
        <v>0</v>
      </c>
      <c r="F42" s="9">
        <v>0</v>
      </c>
      <c r="G42" s="9">
        <v>0</v>
      </c>
      <c r="H42" s="13">
        <f t="shared" si="5"/>
        <v>0</v>
      </c>
    </row>
    <row r="43" spans="2:8" ht="12.75">
      <c r="B43" s="7" t="s">
        <v>21</v>
      </c>
      <c r="C43" s="9">
        <v>53250099.98</v>
      </c>
      <c r="D43" s="9">
        <v>21392394.73</v>
      </c>
      <c r="E43" s="9">
        <f t="shared" si="4"/>
        <v>74642494.71</v>
      </c>
      <c r="F43" s="9">
        <v>74642494.71</v>
      </c>
      <c r="G43" s="9">
        <v>74642494.71</v>
      </c>
      <c r="H43" s="13">
        <f t="shared" si="5"/>
        <v>0</v>
      </c>
    </row>
    <row r="44" spans="2:8" ht="12.75">
      <c r="B44" s="7" t="s">
        <v>22</v>
      </c>
      <c r="C44" s="9">
        <v>0</v>
      </c>
      <c r="D44" s="9">
        <v>0</v>
      </c>
      <c r="E44" s="9">
        <f t="shared" si="4"/>
        <v>0</v>
      </c>
      <c r="F44" s="9">
        <v>0</v>
      </c>
      <c r="G44" s="9">
        <v>0</v>
      </c>
      <c r="H44" s="13">
        <f t="shared" si="5"/>
        <v>0</v>
      </c>
    </row>
    <row r="45" spans="2:8" ht="12.75">
      <c r="B45" s="7" t="s">
        <v>23</v>
      </c>
      <c r="C45" s="9">
        <v>0</v>
      </c>
      <c r="D45" s="9">
        <v>0</v>
      </c>
      <c r="E45" s="9">
        <f t="shared" si="4"/>
        <v>0</v>
      </c>
      <c r="F45" s="9">
        <v>0</v>
      </c>
      <c r="G45" s="9">
        <v>0</v>
      </c>
      <c r="H45" s="13">
        <f t="shared" si="5"/>
        <v>0</v>
      </c>
    </row>
    <row r="46" spans="2:8" ht="12.75">
      <c r="B46" s="6" t="s">
        <v>24</v>
      </c>
      <c r="C46" s="9">
        <v>0</v>
      </c>
      <c r="D46" s="9">
        <v>0</v>
      </c>
      <c r="E46" s="9">
        <f t="shared" si="4"/>
        <v>0</v>
      </c>
      <c r="F46" s="9">
        <v>0</v>
      </c>
      <c r="G46" s="9">
        <v>0</v>
      </c>
      <c r="H46" s="13">
        <f t="shared" si="5"/>
        <v>0</v>
      </c>
    </row>
    <row r="47" spans="2:8" ht="25.5">
      <c r="B47" s="6" t="s">
        <v>25</v>
      </c>
      <c r="C47" s="9">
        <v>0</v>
      </c>
      <c r="D47" s="9">
        <v>0</v>
      </c>
      <c r="E47" s="9">
        <f t="shared" si="4"/>
        <v>0</v>
      </c>
      <c r="F47" s="9">
        <v>0</v>
      </c>
      <c r="G47" s="9">
        <v>0</v>
      </c>
      <c r="H47" s="13">
        <f t="shared" si="5"/>
        <v>0</v>
      </c>
    </row>
    <row r="48" spans="2:8" ht="12.75">
      <c r="B48" s="6" t="s">
        <v>26</v>
      </c>
      <c r="C48" s="9">
        <v>0</v>
      </c>
      <c r="D48" s="9">
        <v>0</v>
      </c>
      <c r="E48" s="9">
        <f t="shared" si="4"/>
        <v>0</v>
      </c>
      <c r="F48" s="9">
        <v>0</v>
      </c>
      <c r="G48" s="9">
        <v>0</v>
      </c>
      <c r="H48" s="13">
        <f t="shared" si="5"/>
        <v>0</v>
      </c>
    </row>
    <row r="49" spans="2:8" ht="12.75">
      <c r="B49" s="6" t="s">
        <v>27</v>
      </c>
      <c r="C49" s="9">
        <v>0</v>
      </c>
      <c r="D49" s="9">
        <v>0</v>
      </c>
      <c r="E49" s="9">
        <f t="shared" si="4"/>
        <v>0</v>
      </c>
      <c r="F49" s="9">
        <v>0</v>
      </c>
      <c r="G49" s="9">
        <v>0</v>
      </c>
      <c r="H49" s="13">
        <f t="shared" si="5"/>
        <v>0</v>
      </c>
    </row>
    <row r="50" spans="2:8" ht="12.75">
      <c r="B50" s="6" t="s">
        <v>28</v>
      </c>
      <c r="C50" s="9">
        <v>0</v>
      </c>
      <c r="D50" s="9">
        <v>0</v>
      </c>
      <c r="E50" s="9">
        <f t="shared" si="4"/>
        <v>0</v>
      </c>
      <c r="F50" s="9">
        <v>0</v>
      </c>
      <c r="G50" s="9">
        <v>0</v>
      </c>
      <c r="H50" s="13">
        <f t="shared" si="5"/>
        <v>0</v>
      </c>
    </row>
    <row r="51" spans="2:8" ht="25.5">
      <c r="B51" s="6" t="s">
        <v>29</v>
      </c>
      <c r="C51" s="9">
        <v>0</v>
      </c>
      <c r="D51" s="9">
        <v>0</v>
      </c>
      <c r="E51" s="9">
        <f t="shared" si="4"/>
        <v>0</v>
      </c>
      <c r="F51" s="9">
        <v>0</v>
      </c>
      <c r="G51" s="9">
        <v>0</v>
      </c>
      <c r="H51" s="13">
        <f t="shared" si="5"/>
        <v>0</v>
      </c>
    </row>
    <row r="52" spans="2:8" ht="12.75">
      <c r="B52" s="6" t="s">
        <v>30</v>
      </c>
      <c r="C52" s="9">
        <v>0</v>
      </c>
      <c r="D52" s="9">
        <v>0</v>
      </c>
      <c r="E52" s="9">
        <f t="shared" si="4"/>
        <v>0</v>
      </c>
      <c r="F52" s="9">
        <v>0</v>
      </c>
      <c r="G52" s="9">
        <v>0</v>
      </c>
      <c r="H52" s="13">
        <f t="shared" si="5"/>
        <v>0</v>
      </c>
    </row>
    <row r="53" spans="2:8" ht="12.75">
      <c r="B53" s="6" t="s">
        <v>31</v>
      </c>
      <c r="C53" s="9">
        <v>0</v>
      </c>
      <c r="D53" s="9">
        <v>0</v>
      </c>
      <c r="E53" s="9">
        <f t="shared" si="4"/>
        <v>0</v>
      </c>
      <c r="F53" s="9">
        <v>0</v>
      </c>
      <c r="G53" s="9">
        <v>0</v>
      </c>
      <c r="H53" s="13">
        <f t="shared" si="5"/>
        <v>0</v>
      </c>
    </row>
    <row r="54" spans="2:8" ht="12.75">
      <c r="B54" s="6" t="s">
        <v>32</v>
      </c>
      <c r="C54" s="9">
        <v>1764633.79</v>
      </c>
      <c r="D54" s="9">
        <v>527559</v>
      </c>
      <c r="E54" s="9">
        <f t="shared" si="4"/>
        <v>2292192.79</v>
      </c>
      <c r="F54" s="9">
        <v>2292192.79</v>
      </c>
      <c r="G54" s="9">
        <v>2292192.79</v>
      </c>
      <c r="H54" s="13">
        <f t="shared" si="5"/>
        <v>0</v>
      </c>
    </row>
    <row r="55" spans="2:8" ht="12.75">
      <c r="B55" s="6" t="s">
        <v>33</v>
      </c>
      <c r="C55" s="9">
        <v>207571.38</v>
      </c>
      <c r="D55" s="9">
        <v>-157840.48</v>
      </c>
      <c r="E55" s="9">
        <f t="shared" si="4"/>
        <v>49730.899999999994</v>
      </c>
      <c r="F55" s="9">
        <v>49730.9</v>
      </c>
      <c r="G55" s="9">
        <v>49730.9</v>
      </c>
      <c r="H55" s="13">
        <f t="shared" si="5"/>
        <v>0</v>
      </c>
    </row>
    <row r="56" spans="2:8" ht="12.75">
      <c r="B56" s="6" t="s">
        <v>34</v>
      </c>
      <c r="C56" s="9">
        <v>207701.28</v>
      </c>
      <c r="D56" s="9">
        <v>-158011.28</v>
      </c>
      <c r="E56" s="9">
        <f t="shared" si="4"/>
        <v>49690</v>
      </c>
      <c r="F56" s="9">
        <v>49690</v>
      </c>
      <c r="G56" s="9">
        <v>49690</v>
      </c>
      <c r="H56" s="13">
        <f t="shared" si="5"/>
        <v>0</v>
      </c>
    </row>
    <row r="57" spans="2:8" ht="12.75">
      <c r="B57" s="6" t="s">
        <v>35</v>
      </c>
      <c r="C57" s="9">
        <v>184775.36</v>
      </c>
      <c r="D57" s="9">
        <v>-130566.34</v>
      </c>
      <c r="E57" s="9">
        <f t="shared" si="4"/>
        <v>54209.01999999999</v>
      </c>
      <c r="F57" s="9">
        <v>54209.02</v>
      </c>
      <c r="G57" s="9">
        <v>54209.02</v>
      </c>
      <c r="H57" s="13">
        <f t="shared" si="5"/>
        <v>0</v>
      </c>
    </row>
    <row r="58" spans="2:8" ht="12.75">
      <c r="B58" s="6" t="s">
        <v>36</v>
      </c>
      <c r="C58" s="9">
        <v>206585.82</v>
      </c>
      <c r="D58" s="9">
        <v>-156931.82</v>
      </c>
      <c r="E58" s="9">
        <f t="shared" si="4"/>
        <v>49654</v>
      </c>
      <c r="F58" s="9">
        <v>49654</v>
      </c>
      <c r="G58" s="9">
        <v>49654</v>
      </c>
      <c r="H58" s="13">
        <f t="shared" si="5"/>
        <v>0</v>
      </c>
    </row>
    <row r="59" spans="2:8" ht="12.75">
      <c r="B59" s="6" t="s">
        <v>37</v>
      </c>
      <c r="C59" s="9">
        <v>94081.26</v>
      </c>
      <c r="D59" s="9">
        <v>-76903.26</v>
      </c>
      <c r="E59" s="9">
        <f t="shared" si="4"/>
        <v>17178</v>
      </c>
      <c r="F59" s="9">
        <v>17178</v>
      </c>
      <c r="G59" s="9">
        <v>17178</v>
      </c>
      <c r="H59" s="13">
        <f t="shared" si="5"/>
        <v>0</v>
      </c>
    </row>
    <row r="60" spans="2:8" ht="12.75">
      <c r="B60" s="6" t="s">
        <v>38</v>
      </c>
      <c r="C60" s="9">
        <v>82903.92</v>
      </c>
      <c r="D60" s="9">
        <v>-69703.92</v>
      </c>
      <c r="E60" s="9">
        <f t="shared" si="4"/>
        <v>13200</v>
      </c>
      <c r="F60" s="9">
        <v>13200</v>
      </c>
      <c r="G60" s="9">
        <v>13200</v>
      </c>
      <c r="H60" s="13">
        <f t="shared" si="5"/>
        <v>0</v>
      </c>
    </row>
    <row r="61" spans="2:8" ht="12.75">
      <c r="B61" s="6" t="s">
        <v>39</v>
      </c>
      <c r="C61" s="9">
        <v>157727.7</v>
      </c>
      <c r="D61" s="9">
        <v>-135260.7</v>
      </c>
      <c r="E61" s="9">
        <f t="shared" si="4"/>
        <v>22467</v>
      </c>
      <c r="F61" s="9">
        <v>22467</v>
      </c>
      <c r="G61" s="9">
        <v>22467</v>
      </c>
      <c r="H61" s="13">
        <f t="shared" si="5"/>
        <v>0</v>
      </c>
    </row>
    <row r="62" spans="2:8" ht="12.75">
      <c r="B62" s="6" t="s">
        <v>40</v>
      </c>
      <c r="C62" s="9">
        <v>97456.14</v>
      </c>
      <c r="D62" s="9">
        <v>-75955.14</v>
      </c>
      <c r="E62" s="9">
        <f t="shared" si="4"/>
        <v>21501</v>
      </c>
      <c r="F62" s="9">
        <v>21501</v>
      </c>
      <c r="G62" s="9">
        <v>21501</v>
      </c>
      <c r="H62" s="13">
        <f t="shared" si="5"/>
        <v>0</v>
      </c>
    </row>
    <row r="63" spans="2:8" ht="12.75">
      <c r="B63" s="6" t="s">
        <v>41</v>
      </c>
      <c r="C63" s="9">
        <v>81240.78</v>
      </c>
      <c r="D63" s="9">
        <v>-65873.68</v>
      </c>
      <c r="E63" s="9">
        <f t="shared" si="4"/>
        <v>15367.100000000006</v>
      </c>
      <c r="F63" s="9">
        <v>15367.1</v>
      </c>
      <c r="G63" s="9">
        <v>15367.1</v>
      </c>
      <c r="H63" s="13">
        <f t="shared" si="5"/>
        <v>0</v>
      </c>
    </row>
    <row r="64" spans="2:8" ht="12.75">
      <c r="B64" s="6" t="s">
        <v>42</v>
      </c>
      <c r="C64" s="9">
        <v>176779.14</v>
      </c>
      <c r="D64" s="9">
        <v>-127112.14</v>
      </c>
      <c r="E64" s="9">
        <f t="shared" si="4"/>
        <v>49667.000000000015</v>
      </c>
      <c r="F64" s="9">
        <v>49667</v>
      </c>
      <c r="G64" s="9">
        <v>49667</v>
      </c>
      <c r="H64" s="13">
        <f t="shared" si="5"/>
        <v>0</v>
      </c>
    </row>
    <row r="65" spans="2:8" s="15" customFormat="1" ht="12.75">
      <c r="B65" s="6"/>
      <c r="C65" s="9"/>
      <c r="D65" s="9"/>
      <c r="E65" s="9"/>
      <c r="F65" s="9"/>
      <c r="G65" s="9"/>
      <c r="H65" s="13"/>
    </row>
    <row r="66" spans="2:8" ht="12.75">
      <c r="B66" s="2" t="s">
        <v>11</v>
      </c>
      <c r="C66" s="10">
        <f aca="true" t="shared" si="6" ref="C66:H66">C9+C37</f>
        <v>175094260</v>
      </c>
      <c r="D66" s="10">
        <f t="shared" si="6"/>
        <v>20664896.419999998</v>
      </c>
      <c r="E66" s="10">
        <f t="shared" si="6"/>
        <v>195759156.42000002</v>
      </c>
      <c r="F66" s="10">
        <f t="shared" si="6"/>
        <v>195759156.42</v>
      </c>
      <c r="G66" s="10">
        <f t="shared" si="6"/>
        <v>192442536.16</v>
      </c>
      <c r="H66" s="10">
        <f t="shared" si="6"/>
        <v>0</v>
      </c>
    </row>
    <row r="67" spans="2:8" ht="13.5" thickBot="1">
      <c r="B67" s="4"/>
      <c r="C67" s="14"/>
      <c r="D67" s="14"/>
      <c r="E67" s="14"/>
      <c r="F67" s="14"/>
      <c r="G67" s="14"/>
      <c r="H67" s="14"/>
    </row>
    <row r="71" spans="2:6" ht="12.75">
      <c r="B71" s="16" t="s">
        <v>43</v>
      </c>
      <c r="E71" s="21" t="s">
        <v>45</v>
      </c>
      <c r="F71" s="21"/>
    </row>
    <row r="72" spans="2:6" ht="12.75">
      <c r="B72" s="17" t="s">
        <v>44</v>
      </c>
      <c r="E72" s="22" t="s">
        <v>46</v>
      </c>
      <c r="F72" s="22"/>
    </row>
  </sheetData>
  <sheetProtection/>
  <mergeCells count="11">
    <mergeCell ref="B1:H1"/>
    <mergeCell ref="B3:H3"/>
    <mergeCell ref="B4:H4"/>
    <mergeCell ref="B5:H5"/>
    <mergeCell ref="B6:H6"/>
    <mergeCell ref="B2:H2"/>
    <mergeCell ref="E71:F71"/>
    <mergeCell ref="E72:F72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2022-01-21T16:47:09Z</cp:lastPrinted>
  <dcterms:created xsi:type="dcterms:W3CDTF">2016-10-11T20:43:07Z</dcterms:created>
  <dcterms:modified xsi:type="dcterms:W3CDTF">2022-01-21T16:47:28Z</dcterms:modified>
  <cp:category/>
  <cp:version/>
  <cp:contentType/>
  <cp:contentStatus/>
</cp:coreProperties>
</file>