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<sst xmlns="http://schemas.openxmlformats.org/spreadsheetml/2006/main" count="66" uniqueCount="40">
  <si>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</si>
  <si>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</si>
  <si>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</si>
  <si>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</si>
  <si>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</si>
  <si>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</si>
  <si>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</si>
  <si>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</si>
  <si>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</si>
  <si>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</si>
  <si>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</si>
  <si>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</si>
  <si>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</si>
  <si>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</si>
  <si>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</si>
  <si>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</si>
  <si>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</si>
  <si>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</si>
  <si>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</si>
  <si>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</si>
  <si>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</si>
  <si>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</si>
  <si>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</si>
  <si>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</si>
  <si>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</si>
  <si>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</si>
  <si>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</si>
  <si>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</si>
  <si>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</si>
  <si>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</si>
  <si>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</si>
  <si>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</si>
  <si>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</si>
  <si>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2021</t>
  </si>
  <si>
    <t>Municipio de Hecelchakán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</si>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</sst>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8" fillId="33" borderId="0" xfId="54" applyFont="1" applyFill="1">
      <alignment/>
      <protection/>
    </xf>
    <xf numFmtId="0" fontId="49" fillId="33" borderId="0" xfId="0" applyFont="1" applyFill="1" applyAlignment="1">
      <alignment/>
    </xf>
    <xf numFmtId="0" fontId="48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9" fillId="0" borderId="19" xfId="0" applyFont="1" applyBorder="1" applyAlignment="1">
      <alignment/>
    </xf>
    <xf numFmtId="0" fontId="50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50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28575</xdr:rowOff>
    </xdr:from>
    <xdr:to>
      <xdr:col>2</xdr:col>
      <xdr:colOff>457200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957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38100</xdr:rowOff>
    </xdr:from>
    <xdr:to>
      <xdr:col>9</xdr:col>
      <xdr:colOff>1371600</xdr:colOff>
      <xdr:row>6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4191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5"/>
  <sheetViews>
    <sheetView showGridLines="0" tabSelected="1" zoomScalePageLayoutView="0" workbookViewId="0" topLeftCell="A1">
      <selection activeCell="H61" sqref="H61:I61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9"/>
      <c r="C3" s="60"/>
      <c r="D3" s="60"/>
      <c r="E3" s="60"/>
      <c r="F3" s="60"/>
      <c r="G3" s="60"/>
      <c r="H3" s="60"/>
      <c r="I3" s="60"/>
      <c r="J3" s="61"/>
    </row>
    <row r="4" spans="2:10" ht="15">
      <c r="B4" s="56" t="s">
        <v>39</v>
      </c>
      <c r="C4" s="57"/>
      <c r="D4" s="57"/>
      <c r="E4" s="57"/>
      <c r="F4" s="57"/>
      <c r="G4" s="57"/>
      <c r="H4" s="57"/>
      <c r="I4" s="57"/>
      <c r="J4" s="58"/>
    </row>
    <row r="5" spans="2:10" ht="15">
      <c r="B5" s="56" t="s">
        <v>34</v>
      </c>
      <c r="C5" s="57"/>
      <c r="D5" s="57"/>
      <c r="E5" s="57"/>
      <c r="F5" s="57"/>
      <c r="G5" s="57"/>
      <c r="H5" s="57"/>
      <c r="I5" s="57"/>
      <c r="J5" s="58"/>
    </row>
    <row r="6" spans="2:10" ht="15">
      <c r="B6" s="62" t="s">
        <v>0</v>
      </c>
      <c r="C6" s="63"/>
      <c r="D6" s="63"/>
      <c r="E6" s="63"/>
      <c r="F6" s="63"/>
      <c r="G6" s="63"/>
      <c r="H6" s="63"/>
      <c r="I6" s="63"/>
      <c r="J6" s="64"/>
    </row>
    <row r="7" spans="2:10" ht="15">
      <c r="B7" s="65" t="s">
        <v>33</v>
      </c>
      <c r="C7" s="66"/>
      <c r="D7" s="66"/>
      <c r="E7" s="66"/>
      <c r="F7" s="66"/>
      <c r="G7" s="66"/>
      <c r="H7" s="66"/>
      <c r="I7" s="66"/>
      <c r="J7" s="67"/>
    </row>
    <row r="8" spans="2:10" ht="15">
      <c r="B8" s="1"/>
      <c r="C8" s="1"/>
      <c r="D8" s="1"/>
      <c r="E8" s="2"/>
      <c r="F8" s="3"/>
      <c r="G8" s="3"/>
      <c r="H8" s="3"/>
      <c r="I8" s="3"/>
      <c r="J8" s="3"/>
    </row>
    <row r="9" spans="2:10" ht="15">
      <c r="B9" s="68" t="s">
        <v>1</v>
      </c>
      <c r="C9" s="69"/>
      <c r="D9" s="69"/>
      <c r="E9" s="74" t="s">
        <v>2</v>
      </c>
      <c r="F9" s="75"/>
      <c r="G9" s="75"/>
      <c r="H9" s="75"/>
      <c r="I9" s="76"/>
      <c r="J9" s="77" t="s">
        <v>3</v>
      </c>
    </row>
    <row r="10" spans="2:10" ht="24.75">
      <c r="B10" s="69"/>
      <c r="C10" s="69"/>
      <c r="D10" s="69"/>
      <c r="E10" s="37" t="s">
        <v>4</v>
      </c>
      <c r="F10" s="36" t="s">
        <v>5</v>
      </c>
      <c r="G10" s="37" t="s">
        <v>6</v>
      </c>
      <c r="H10" s="37" t="s">
        <v>7</v>
      </c>
      <c r="I10" s="37" t="s">
        <v>8</v>
      </c>
      <c r="J10" s="77"/>
    </row>
    <row r="11" spans="2:10" ht="15">
      <c r="B11" s="70"/>
      <c r="C11" s="70"/>
      <c r="D11" s="70"/>
      <c r="E11" s="3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35" t="s">
        <v>26</v>
      </c>
    </row>
    <row r="12" spans="2:10" ht="15">
      <c r="B12" s="23"/>
      <c r="C12" s="24"/>
      <c r="D12" s="25"/>
      <c r="E12" s="26"/>
      <c r="F12" s="27"/>
      <c r="G12" s="27"/>
      <c r="H12" s="27"/>
      <c r="I12" s="27"/>
      <c r="J12" s="27"/>
    </row>
    <row r="13" spans="2:10" ht="15">
      <c r="B13" s="71" t="s">
        <v>14</v>
      </c>
      <c r="C13" s="72"/>
      <c r="D13" s="73"/>
      <c r="E13" s="38">
        <v>2921000</v>
      </c>
      <c r="F13" s="38">
        <v>0</v>
      </c>
      <c r="G13" s="38">
        <f>E13+F13</f>
        <v>2921000</v>
      </c>
      <c r="H13" s="38">
        <v>2779727.05</v>
      </c>
      <c r="I13" s="38">
        <v>2779727.05</v>
      </c>
      <c r="J13" s="38">
        <f>I13-E13</f>
        <v>-141272.9500000002</v>
      </c>
    </row>
    <row r="14" spans="2:10" ht="15">
      <c r="B14" s="71" t="s">
        <v>15</v>
      </c>
      <c r="C14" s="72"/>
      <c r="D14" s="73"/>
      <c r="E14" s="38">
        <v>0</v>
      </c>
      <c r="F14" s="38">
        <v>0</v>
      </c>
      <c r="G14" s="38">
        <f>E14+F14</f>
        <v>0</v>
      </c>
      <c r="H14" s="38">
        <v>0</v>
      </c>
      <c r="I14" s="38">
        <v>0</v>
      </c>
      <c r="J14" s="38">
        <f>I14-E14</f>
        <v>0</v>
      </c>
    </row>
    <row r="15" spans="2:10" ht="15">
      <c r="B15" s="71" t="s">
        <v>16</v>
      </c>
      <c r="C15" s="72"/>
      <c r="D15" s="73"/>
      <c r="E15" s="38">
        <v>0</v>
      </c>
      <c r="F15" s="38">
        <v>0</v>
      </c>
      <c r="G15" s="38">
        <f>E15+F15</f>
        <v>0</v>
      </c>
      <c r="H15" s="38">
        <v>0</v>
      </c>
      <c r="I15" s="38">
        <v>0</v>
      </c>
      <c r="J15" s="38">
        <f>I15-E15</f>
        <v>0</v>
      </c>
    </row>
    <row r="16" spans="2:10" ht="15">
      <c r="B16" s="71" t="s">
        <v>17</v>
      </c>
      <c r="C16" s="72"/>
      <c r="D16" s="73"/>
      <c r="E16" s="38">
        <v>2297000</v>
      </c>
      <c r="F16" s="38">
        <v>0</v>
      </c>
      <c r="G16" s="38">
        <f>E16+F16</f>
        <v>2297000</v>
      </c>
      <c r="H16" s="38">
        <v>2355028.09</v>
      </c>
      <c r="I16" s="38">
        <v>2355028.09</v>
      </c>
      <c r="J16" s="38">
        <f>I16-E16</f>
        <v>58028.08999999985</v>
      </c>
    </row>
    <row r="17" spans="2:10" ht="15">
      <c r="B17" s="71" t="s">
        <v>18</v>
      </c>
      <c r="C17" s="72"/>
      <c r="D17" s="73"/>
      <c r="E17" s="38">
        <v>230000</v>
      </c>
      <c r="F17" s="39">
        <v>0</v>
      </c>
      <c r="G17" s="38">
        <f aca="true" t="shared" si="0" ref="G17:G23">E17+F17</f>
        <v>230000</v>
      </c>
      <c r="H17" s="39">
        <v>5761.34</v>
      </c>
      <c r="I17" s="39">
        <v>5761.34</v>
      </c>
      <c r="J17" s="38">
        <f aca="true" t="shared" si="1" ref="J17:J23">I17-E17</f>
        <v>-224238.66</v>
      </c>
    </row>
    <row r="18" spans="2:10" ht="15">
      <c r="B18" s="71" t="s">
        <v>19</v>
      </c>
      <c r="C18" s="72"/>
      <c r="D18" s="73"/>
      <c r="E18" s="38">
        <v>355000</v>
      </c>
      <c r="F18" s="39">
        <v>0</v>
      </c>
      <c r="G18" s="38">
        <f t="shared" si="0"/>
        <v>355000</v>
      </c>
      <c r="H18" s="39">
        <v>1228824.53</v>
      </c>
      <c r="I18" s="39">
        <v>1228824.53</v>
      </c>
      <c r="J18" s="38">
        <f t="shared" si="1"/>
        <v>873824.53</v>
      </c>
    </row>
    <row r="19" spans="2:10" ht="24" customHeight="1">
      <c r="B19" s="71" t="s">
        <v>27</v>
      </c>
      <c r="C19" s="72"/>
      <c r="D19" s="73"/>
      <c r="E19" s="38">
        <v>0</v>
      </c>
      <c r="F19" s="38">
        <v>0</v>
      </c>
      <c r="G19" s="38">
        <f t="shared" si="0"/>
        <v>0</v>
      </c>
      <c r="H19" s="38">
        <v>0</v>
      </c>
      <c r="I19" s="38">
        <v>0</v>
      </c>
      <c r="J19" s="38">
        <f t="shared" si="1"/>
        <v>0</v>
      </c>
    </row>
    <row r="20" spans="2:10" ht="33" customHeight="1">
      <c r="B20" s="71" t="s">
        <v>29</v>
      </c>
      <c r="C20" s="72"/>
      <c r="D20" s="73"/>
      <c r="E20" s="38">
        <v>158271187</v>
      </c>
      <c r="F20" s="38">
        <v>0</v>
      </c>
      <c r="G20" s="38">
        <f t="shared" si="0"/>
        <v>158271187</v>
      </c>
      <c r="H20" s="38">
        <v>132107706.75</v>
      </c>
      <c r="I20" s="38">
        <v>132107706.75</v>
      </c>
      <c r="J20" s="38">
        <f t="shared" si="1"/>
        <v>-26163480.25</v>
      </c>
    </row>
    <row r="21" spans="2:10" ht="24.75" customHeight="1">
      <c r="B21" s="71" t="s">
        <v>28</v>
      </c>
      <c r="C21" s="72"/>
      <c r="D21" s="73"/>
      <c r="E21" s="38">
        <v>11020073</v>
      </c>
      <c r="F21" s="38">
        <v>0</v>
      </c>
      <c r="G21" s="38">
        <f t="shared" si="0"/>
        <v>11020073</v>
      </c>
      <c r="H21" s="38">
        <v>6104140.6</v>
      </c>
      <c r="I21" s="38">
        <v>6104140.6</v>
      </c>
      <c r="J21" s="38">
        <f t="shared" si="1"/>
        <v>-4915932.4</v>
      </c>
    </row>
    <row r="22" spans="2:10" ht="15">
      <c r="B22" s="71" t="s">
        <v>20</v>
      </c>
      <c r="C22" s="72"/>
      <c r="D22" s="73"/>
      <c r="E22" s="38">
        <v>0</v>
      </c>
      <c r="F22" s="38">
        <v>0</v>
      </c>
      <c r="G22" s="38">
        <f t="shared" si="0"/>
        <v>0</v>
      </c>
      <c r="H22" s="38">
        <v>0</v>
      </c>
      <c r="I22" s="38">
        <v>0</v>
      </c>
      <c r="J22" s="38">
        <f t="shared" si="1"/>
        <v>0</v>
      </c>
    </row>
    <row r="23" spans="2:10" ht="11.25" customHeight="1">
      <c r="B23" s="28"/>
      <c r="C23" s="29"/>
      <c r="D23" s="30"/>
      <c r="E23" s="38"/>
      <c r="F23" s="41"/>
      <c r="G23" s="38">
        <f t="shared" si="0"/>
        <v>0</v>
      </c>
      <c r="H23" s="41"/>
      <c r="I23" s="41"/>
      <c r="J23" s="38">
        <f t="shared" si="1"/>
        <v>0</v>
      </c>
    </row>
    <row r="24" spans="2:10" ht="15">
      <c r="B24" s="31"/>
      <c r="C24" s="32"/>
      <c r="D24" s="33" t="s">
        <v>21</v>
      </c>
      <c r="E24" s="40">
        <f aca="true" t="shared" si="2" ref="E24:J24">E13+E14+E15+E16+E17+E18+E19+E20+E21+E22</f>
        <v>175094260</v>
      </c>
      <c r="F24" s="40">
        <f t="shared" si="2"/>
        <v>0</v>
      </c>
      <c r="G24" s="40">
        <f t="shared" si="2"/>
        <v>175094260</v>
      </c>
      <c r="H24" s="40">
        <f t="shared" si="2"/>
        <v>144581188.35999998</v>
      </c>
      <c r="I24" s="40">
        <f t="shared" si="2"/>
        <v>144581188.35999998</v>
      </c>
      <c r="J24" s="88">
        <f t="shared" si="2"/>
        <v>-30513071.64</v>
      </c>
    </row>
    <row r="25" spans="5:10" ht="15">
      <c r="E25" s="34"/>
      <c r="F25" s="34"/>
      <c r="G25" s="34"/>
      <c r="H25" s="90" t="s">
        <v>24</v>
      </c>
      <c r="I25" s="91"/>
      <c r="J25" s="89"/>
    </row>
    <row r="26" ht="15"/>
    <row r="27" ht="15"/>
    <row r="28" spans="2:10" ht="15" customHeight="1">
      <c r="B28" s="68" t="s">
        <v>22</v>
      </c>
      <c r="C28" s="69"/>
      <c r="D28" s="69"/>
      <c r="E28" s="74" t="s">
        <v>2</v>
      </c>
      <c r="F28" s="75"/>
      <c r="G28" s="75"/>
      <c r="H28" s="75"/>
      <c r="I28" s="76"/>
      <c r="J28" s="77" t="s">
        <v>3</v>
      </c>
    </row>
    <row r="29" spans="2:10" ht="24.75">
      <c r="B29" s="69"/>
      <c r="C29" s="69"/>
      <c r="D29" s="69"/>
      <c r="E29" s="37" t="s">
        <v>4</v>
      </c>
      <c r="F29" s="36" t="s">
        <v>25</v>
      </c>
      <c r="G29" s="37" t="s">
        <v>6</v>
      </c>
      <c r="H29" s="37" t="s">
        <v>7</v>
      </c>
      <c r="I29" s="37" t="s">
        <v>8</v>
      </c>
      <c r="J29" s="77"/>
    </row>
    <row r="30" spans="2:10" ht="15">
      <c r="B30" s="70"/>
      <c r="C30" s="70"/>
      <c r="D30" s="70"/>
      <c r="E30" s="35" t="s">
        <v>9</v>
      </c>
      <c r="F30" s="35" t="s">
        <v>10</v>
      </c>
      <c r="G30" s="35" t="s">
        <v>11</v>
      </c>
      <c r="H30" s="35" t="s">
        <v>12</v>
      </c>
      <c r="I30" s="35" t="s">
        <v>13</v>
      </c>
      <c r="J30" s="35" t="s">
        <v>26</v>
      </c>
    </row>
    <row r="31" spans="2:10" ht="15">
      <c r="B31" s="4"/>
      <c r="C31" s="5"/>
      <c r="D31" s="6"/>
      <c r="E31" s="42"/>
      <c r="F31" s="42"/>
      <c r="G31" s="42"/>
      <c r="H31" s="42"/>
      <c r="I31" s="42"/>
      <c r="J31" s="42"/>
    </row>
    <row r="32" spans="2:10" ht="15">
      <c r="B32" s="14" t="s">
        <v>30</v>
      </c>
      <c r="C32" s="15"/>
      <c r="D32" s="16"/>
      <c r="E32" s="48">
        <f aca="true" t="shared" si="3" ref="E32:J32">SUM(E33:E40)</f>
        <v>175094260</v>
      </c>
      <c r="F32" s="48">
        <f t="shared" si="3"/>
        <v>0</v>
      </c>
      <c r="G32" s="48">
        <f t="shared" si="3"/>
        <v>175094260</v>
      </c>
      <c r="H32" s="48">
        <f t="shared" si="3"/>
        <v>144581188.35999998</v>
      </c>
      <c r="I32" s="48">
        <f t="shared" si="3"/>
        <v>144581188.35999998</v>
      </c>
      <c r="J32" s="48">
        <f t="shared" si="3"/>
        <v>-30513071.64</v>
      </c>
    </row>
    <row r="33" spans="2:10" ht="15">
      <c r="B33" s="7"/>
      <c r="C33" s="78" t="s">
        <v>14</v>
      </c>
      <c r="D33" s="79"/>
      <c r="E33" s="43">
        <v>2921000</v>
      </c>
      <c r="F33" s="43">
        <v>0</v>
      </c>
      <c r="G33" s="44">
        <f>E33+F33</f>
        <v>2921000</v>
      </c>
      <c r="H33" s="43">
        <v>2779727.05</v>
      </c>
      <c r="I33" s="43">
        <v>2779727.05</v>
      </c>
      <c r="J33" s="44">
        <f>I33-E33</f>
        <v>-141272.9500000002</v>
      </c>
    </row>
    <row r="34" spans="2:10" ht="15">
      <c r="B34" s="7"/>
      <c r="C34" s="78" t="s">
        <v>15</v>
      </c>
      <c r="D34" s="79"/>
      <c r="E34" s="43">
        <v>0</v>
      </c>
      <c r="F34" s="43">
        <v>0</v>
      </c>
      <c r="G34" s="44">
        <f>E34+F34</f>
        <v>0</v>
      </c>
      <c r="H34" s="43">
        <v>0</v>
      </c>
      <c r="I34" s="43">
        <v>0</v>
      </c>
      <c r="J34" s="44">
        <f>I34-E34</f>
        <v>0</v>
      </c>
    </row>
    <row r="35" spans="2:10" ht="15" customHeight="1">
      <c r="B35" s="7"/>
      <c r="C35" s="78" t="s">
        <v>16</v>
      </c>
      <c r="D35" s="79"/>
      <c r="E35" s="43">
        <v>0</v>
      </c>
      <c r="F35" s="43">
        <v>0</v>
      </c>
      <c r="G35" s="44">
        <f aca="true" t="shared" si="4" ref="G35:G40">E35+F35</f>
        <v>0</v>
      </c>
      <c r="H35" s="43">
        <v>0</v>
      </c>
      <c r="I35" s="43">
        <v>0</v>
      </c>
      <c r="J35" s="44">
        <f>I35-E35</f>
        <v>0</v>
      </c>
    </row>
    <row r="36" spans="2:10" ht="15">
      <c r="B36" s="7"/>
      <c r="C36" s="78" t="s">
        <v>17</v>
      </c>
      <c r="D36" s="79"/>
      <c r="E36" s="43">
        <v>2297000</v>
      </c>
      <c r="F36" s="44">
        <v>0</v>
      </c>
      <c r="G36" s="44">
        <f t="shared" si="4"/>
        <v>2297000</v>
      </c>
      <c r="H36" s="44">
        <v>2355028.09</v>
      </c>
      <c r="I36" s="44">
        <v>2355028.09</v>
      </c>
      <c r="J36" s="44">
        <f aca="true" t="shared" si="5" ref="J36:J41">I36-E36</f>
        <v>58028.08999999985</v>
      </c>
    </row>
    <row r="37" spans="2:10" ht="15">
      <c r="B37" s="7"/>
      <c r="C37" s="78" t="s">
        <v>18</v>
      </c>
      <c r="D37" s="79"/>
      <c r="E37" s="43">
        <v>230000</v>
      </c>
      <c r="F37" s="43">
        <v>0</v>
      </c>
      <c r="G37" s="44">
        <f t="shared" si="4"/>
        <v>230000</v>
      </c>
      <c r="H37" s="43">
        <v>5761.34</v>
      </c>
      <c r="I37" s="43">
        <v>5761.34</v>
      </c>
      <c r="J37" s="44">
        <f t="shared" si="5"/>
        <v>-224238.66</v>
      </c>
    </row>
    <row r="38" spans="2:10" ht="15" customHeight="1">
      <c r="B38" s="7"/>
      <c r="C38" s="78" t="s">
        <v>19</v>
      </c>
      <c r="D38" s="79"/>
      <c r="E38" s="43">
        <v>355000</v>
      </c>
      <c r="F38" s="43">
        <v>0</v>
      </c>
      <c r="G38" s="44">
        <f t="shared" si="4"/>
        <v>355000</v>
      </c>
      <c r="H38" s="43">
        <v>1228824.53</v>
      </c>
      <c r="I38" s="43">
        <v>1228824.53</v>
      </c>
      <c r="J38" s="44">
        <f t="shared" si="5"/>
        <v>873824.53</v>
      </c>
    </row>
    <row r="39" spans="2:10" ht="20.25" customHeight="1">
      <c r="B39" s="7"/>
      <c r="C39" s="78" t="s">
        <v>29</v>
      </c>
      <c r="D39" s="79"/>
      <c r="E39" s="43">
        <v>158271187</v>
      </c>
      <c r="F39" s="44">
        <v>0</v>
      </c>
      <c r="G39" s="44">
        <f t="shared" si="4"/>
        <v>158271187</v>
      </c>
      <c r="H39" s="44">
        <v>132107706.75</v>
      </c>
      <c r="I39" s="44">
        <v>132107706.75</v>
      </c>
      <c r="J39" s="44">
        <f t="shared" si="5"/>
        <v>-26163480.25</v>
      </c>
    </row>
    <row r="40" spans="2:10" ht="24.75" customHeight="1">
      <c r="B40" s="7"/>
      <c r="C40" s="78" t="s">
        <v>28</v>
      </c>
      <c r="D40" s="79"/>
      <c r="E40" s="43">
        <v>11020073</v>
      </c>
      <c r="F40" s="43">
        <v>0</v>
      </c>
      <c r="G40" s="44">
        <f t="shared" si="4"/>
        <v>11020073</v>
      </c>
      <c r="H40" s="43">
        <v>6104140.6</v>
      </c>
      <c r="I40" s="43">
        <v>6104140.6</v>
      </c>
      <c r="J40" s="44">
        <f t="shared" si="5"/>
        <v>-4915932.4</v>
      </c>
    </row>
    <row r="41" spans="2:10" ht="15">
      <c r="B41" s="7"/>
      <c r="E41" s="43"/>
      <c r="F41" s="43"/>
      <c r="G41" s="44">
        <f>E41+F41</f>
        <v>0</v>
      </c>
      <c r="H41" s="43"/>
      <c r="I41" s="43"/>
      <c r="J41" s="44">
        <f t="shared" si="5"/>
        <v>0</v>
      </c>
    </row>
    <row r="42" spans="2:10" ht="45" customHeight="1">
      <c r="B42" s="85" t="s">
        <v>31</v>
      </c>
      <c r="C42" s="86"/>
      <c r="D42" s="87"/>
      <c r="E42" s="49">
        <f aca="true" t="shared" si="6" ref="E42:J42">E43+E44+E45+E46</f>
        <v>0</v>
      </c>
      <c r="F42" s="49">
        <f t="shared" si="6"/>
        <v>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49">
        <f t="shared" si="6"/>
        <v>0</v>
      </c>
    </row>
    <row r="43" spans="2:10" ht="15">
      <c r="B43" s="14"/>
      <c r="C43" s="78" t="s">
        <v>15</v>
      </c>
      <c r="D43" s="79"/>
      <c r="E43" s="43">
        <v>0</v>
      </c>
      <c r="F43" s="43">
        <v>0</v>
      </c>
      <c r="G43" s="44">
        <f>E43+F43</f>
        <v>0</v>
      </c>
      <c r="H43" s="43">
        <v>0</v>
      </c>
      <c r="I43" s="43">
        <v>0</v>
      </c>
      <c r="J43" s="44">
        <f>I43-E43</f>
        <v>0</v>
      </c>
    </row>
    <row r="44" spans="2:10" ht="15">
      <c r="B44" s="14"/>
      <c r="C44" s="78" t="s">
        <v>18</v>
      </c>
      <c r="D44" s="79"/>
      <c r="E44" s="43">
        <v>0</v>
      </c>
      <c r="F44" s="43">
        <v>0</v>
      </c>
      <c r="G44" s="44">
        <f>E44+F44</f>
        <v>0</v>
      </c>
      <c r="H44" s="43">
        <v>0</v>
      </c>
      <c r="I44" s="43">
        <v>0</v>
      </c>
      <c r="J44" s="44">
        <f>I44-E44</f>
        <v>0</v>
      </c>
    </row>
    <row r="45" spans="2:10" ht="26.25" customHeight="1">
      <c r="B45" s="7"/>
      <c r="C45" s="78" t="s">
        <v>27</v>
      </c>
      <c r="D45" s="79"/>
      <c r="E45" s="43">
        <v>0</v>
      </c>
      <c r="F45" s="43">
        <v>0</v>
      </c>
      <c r="G45" s="44">
        <f>E45+F45</f>
        <v>0</v>
      </c>
      <c r="H45" s="43">
        <v>0</v>
      </c>
      <c r="I45" s="43">
        <v>0</v>
      </c>
      <c r="J45" s="44">
        <f>I45-E45</f>
        <v>0</v>
      </c>
    </row>
    <row r="46" spans="2:10" ht="25.5" customHeight="1">
      <c r="B46" s="7"/>
      <c r="C46" s="78" t="s">
        <v>28</v>
      </c>
      <c r="D46" s="79"/>
      <c r="E46" s="43">
        <v>0</v>
      </c>
      <c r="F46" s="43">
        <v>0</v>
      </c>
      <c r="G46" s="44">
        <f>E46+F46</f>
        <v>0</v>
      </c>
      <c r="H46" s="43">
        <v>0</v>
      </c>
      <c r="I46" s="43">
        <v>0</v>
      </c>
      <c r="J46" s="44">
        <f>I46-E46</f>
        <v>0</v>
      </c>
    </row>
    <row r="47" spans="2:10" ht="15">
      <c r="B47" s="18"/>
      <c r="C47" s="19"/>
      <c r="D47" s="20"/>
      <c r="E47" s="45"/>
      <c r="F47" s="45"/>
      <c r="G47" s="45"/>
      <c r="H47" s="45"/>
      <c r="I47" s="45"/>
      <c r="J47" s="45"/>
    </row>
    <row r="48" spans="2:10" ht="15">
      <c r="B48" s="14" t="s">
        <v>23</v>
      </c>
      <c r="C48" s="21"/>
      <c r="D48" s="17"/>
      <c r="E48" s="50">
        <f aca="true" t="shared" si="7" ref="E48:J48">E49</f>
        <v>0</v>
      </c>
      <c r="F48" s="50">
        <f t="shared" si="7"/>
        <v>0</v>
      </c>
      <c r="G48" s="50">
        <f t="shared" si="7"/>
        <v>0</v>
      </c>
      <c r="H48" s="50">
        <f t="shared" si="7"/>
        <v>0</v>
      </c>
      <c r="I48" s="50">
        <f t="shared" si="7"/>
        <v>0</v>
      </c>
      <c r="J48" s="50">
        <f t="shared" si="7"/>
        <v>0</v>
      </c>
    </row>
    <row r="49" spans="2:10" ht="15">
      <c r="B49" s="7"/>
      <c r="C49" s="78" t="s">
        <v>20</v>
      </c>
      <c r="D49" s="79"/>
      <c r="E49" s="43">
        <v>0</v>
      </c>
      <c r="F49" s="43">
        <v>0</v>
      </c>
      <c r="G49" s="44">
        <f>E49+F49</f>
        <v>0</v>
      </c>
      <c r="H49" s="43">
        <v>0</v>
      </c>
      <c r="I49" s="43">
        <v>0</v>
      </c>
      <c r="J49" s="44">
        <f>I49-E49</f>
        <v>0</v>
      </c>
    </row>
    <row r="50" spans="2:10" ht="15">
      <c r="B50" s="8"/>
      <c r="C50" s="9"/>
      <c r="D50" s="10"/>
      <c r="E50" s="46"/>
      <c r="F50" s="46"/>
      <c r="G50" s="46"/>
      <c r="H50" s="46"/>
      <c r="I50" s="46"/>
      <c r="J50" s="46"/>
    </row>
    <row r="51" spans="2:10" ht="15">
      <c r="B51" s="11"/>
      <c r="C51" s="12"/>
      <c r="D51" s="22" t="s">
        <v>21</v>
      </c>
      <c r="E51" s="47">
        <f aca="true" t="shared" si="8" ref="E51:J51">E32+E42+E48</f>
        <v>175094260</v>
      </c>
      <c r="F51" s="47">
        <f t="shared" si="8"/>
        <v>0</v>
      </c>
      <c r="G51" s="47">
        <f t="shared" si="8"/>
        <v>175094260</v>
      </c>
      <c r="H51" s="47">
        <f t="shared" si="8"/>
        <v>144581188.35999998</v>
      </c>
      <c r="I51" s="47">
        <f t="shared" si="8"/>
        <v>144581188.35999998</v>
      </c>
      <c r="J51" s="81">
        <f t="shared" si="8"/>
        <v>-30513071.64</v>
      </c>
    </row>
    <row r="52" spans="2:10" ht="15">
      <c r="B52" s="13"/>
      <c r="C52" s="13"/>
      <c r="D52" s="13"/>
      <c r="E52" s="13"/>
      <c r="F52" s="13"/>
      <c r="G52" s="13"/>
      <c r="H52" s="83" t="s">
        <v>32</v>
      </c>
      <c r="I52" s="84"/>
      <c r="J52" s="82"/>
    </row>
    <row r="53" spans="2:10" ht="15">
      <c r="B53" s="80"/>
      <c r="C53" s="80"/>
      <c r="D53" s="80"/>
      <c r="E53" s="80"/>
      <c r="F53" s="80"/>
      <c r="G53" s="80"/>
      <c r="H53" s="80"/>
      <c r="I53" s="80"/>
      <c r="J53" s="80"/>
    </row>
    <row r="54" spans="2:10" ht="15">
      <c r="B54" s="55"/>
      <c r="C54" s="55"/>
      <c r="D54" s="55"/>
      <c r="E54" s="55"/>
      <c r="F54" s="55"/>
      <c r="G54" s="55"/>
      <c r="H54" s="55"/>
      <c r="I54" s="55"/>
      <c r="J54" s="55"/>
    </row>
    <row r="55" spans="2:10" ht="1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5">
      <c r="B56" s="55"/>
      <c r="C56" s="55"/>
      <c r="D56" s="55"/>
      <c r="E56" s="55"/>
      <c r="F56" s="55"/>
      <c r="G56" s="55"/>
      <c r="H56" s="55"/>
      <c r="I56" s="55"/>
      <c r="J56" s="55"/>
    </row>
    <row r="57" spans="2:10" ht="15">
      <c r="B57" s="55"/>
      <c r="C57" s="55"/>
      <c r="D57" s="55"/>
      <c r="E57" s="55"/>
      <c r="F57" s="55"/>
      <c r="G57" s="55"/>
      <c r="H57" s="55"/>
      <c r="I57" s="55"/>
      <c r="J57" s="55"/>
    </row>
    <row r="58" spans="2:10" ht="15" customHeight="1">
      <c r="B58" s="55"/>
      <c r="C58" s="92" t="s">
        <v>35</v>
      </c>
      <c r="D58" s="93"/>
      <c r="E58" s="55"/>
      <c r="F58" s="55"/>
      <c r="G58" s="55"/>
      <c r="H58" s="92" t="s">
        <v>37</v>
      </c>
      <c r="I58" s="93"/>
      <c r="J58" s="55"/>
    </row>
    <row r="59" spans="2:10" ht="15" customHeight="1">
      <c r="B59" s="55"/>
      <c r="C59" s="94" t="s">
        <v>36</v>
      </c>
      <c r="D59" s="95"/>
      <c r="E59" s="55"/>
      <c r="F59" s="55"/>
      <c r="G59" s="55"/>
      <c r="H59" s="94" t="s">
        <v>38</v>
      </c>
      <c r="I59" s="95"/>
      <c r="J59" s="55"/>
    </row>
    <row r="60" spans="2:10" ht="30" customHeight="1">
      <c r="B60" s="55"/>
      <c r="C60" s="55"/>
      <c r="D60" s="55"/>
      <c r="E60" s="55"/>
      <c r="F60" s="55"/>
      <c r="G60" s="55"/>
      <c r="H60" s="55"/>
      <c r="I60" s="55"/>
      <c r="J60" s="55"/>
    </row>
    <row r="61" spans="3:9" s="51" customFormat="1" ht="15" customHeight="1">
      <c r="C61" s="96"/>
      <c r="D61" s="97"/>
      <c r="H61" s="96"/>
      <c r="I61" s="97"/>
    </row>
    <row r="62" spans="3:9" s="52" customFormat="1" ht="15" customHeight="1">
      <c r="C62" s="98"/>
      <c r="D62" s="99"/>
      <c r="H62" s="98"/>
      <c r="I62" s="99"/>
    </row>
    <row r="63" spans="3:9" s="52" customFormat="1" ht="15" customHeight="1">
      <c r="C63" s="53"/>
      <c r="D63" s="54"/>
      <c r="H63" s="53"/>
      <c r="I63" s="54"/>
    </row>
    <row r="64" spans="3:9" s="52" customFormat="1" ht="15" customHeight="1">
      <c r="C64" s="98"/>
      <c r="D64" s="99"/>
      <c r="H64" s="98"/>
      <c r="I64" s="99"/>
    </row>
    <row r="65" spans="3:9" s="52" customFormat="1" ht="15" customHeight="1">
      <c r="C65" s="98"/>
      <c r="D65" s="99"/>
      <c r="H65" s="98"/>
      <c r="I65" s="99"/>
    </row>
    <row r="74" ht="15"/>
    <row r="75" ht="15"/>
    <row r="76" ht="15"/>
    <row r="77" ht="15"/>
    <row r="78" ht="15"/>
    <row r="79" ht="15"/>
    <row r="80" ht="15"/>
    <row r="65514" ht="15"/>
    <row r="65527" ht="26.25" customHeight="1" hidden="1"/>
    <row r="65528" ht="25.5" customHeight="1" hidden="1"/>
    <row r="65529" ht="36.75" customHeight="1" hidden="1"/>
    <row r="65530" ht="15"/>
  </sheetData>
  <sheetProtection/>
  <mergeCells count="52">
    <mergeCell ref="C62:D62"/>
    <mergeCell ref="H62:I62"/>
    <mergeCell ref="C64:D64"/>
    <mergeCell ref="H64:I64"/>
    <mergeCell ref="C65:D65"/>
    <mergeCell ref="H65:I65"/>
    <mergeCell ref="C58:D58"/>
    <mergeCell ref="C59:D59"/>
    <mergeCell ref="H58:I58"/>
    <mergeCell ref="H59:I59"/>
    <mergeCell ref="C61:D61"/>
    <mergeCell ref="H61:I61"/>
    <mergeCell ref="C49:D49"/>
    <mergeCell ref="J51:J52"/>
    <mergeCell ref="H52:I52"/>
    <mergeCell ref="B42:D42"/>
    <mergeCell ref="C44:D44"/>
    <mergeCell ref="J24:J25"/>
    <mergeCell ref="H25:I25"/>
    <mergeCell ref="B28:D30"/>
    <mergeCell ref="E28:I28"/>
    <mergeCell ref="J28:J29"/>
    <mergeCell ref="B18:D18"/>
    <mergeCell ref="B19:D19"/>
    <mergeCell ref="B20:D20"/>
    <mergeCell ref="B15:D15"/>
    <mergeCell ref="B53:J53"/>
    <mergeCell ref="C43:D43"/>
    <mergeCell ref="C45:D45"/>
    <mergeCell ref="C46:D46"/>
    <mergeCell ref="C33:D33"/>
    <mergeCell ref="C34:D34"/>
    <mergeCell ref="C37:D37"/>
    <mergeCell ref="C38:D38"/>
    <mergeCell ref="C39:D39"/>
    <mergeCell ref="C40:D40"/>
    <mergeCell ref="B21:D21"/>
    <mergeCell ref="B22:D22"/>
    <mergeCell ref="C35:D35"/>
    <mergeCell ref="C36:D36"/>
    <mergeCell ref="B16:D16"/>
    <mergeCell ref="E9:I9"/>
    <mergeCell ref="J9:J10"/>
    <mergeCell ref="B13:D13"/>
    <mergeCell ref="B14:D14"/>
    <mergeCell ref="B17:D17"/>
    <mergeCell ref="B5:J5"/>
    <mergeCell ref="B3:J3"/>
    <mergeCell ref="B4:J4"/>
    <mergeCell ref="B6:J6"/>
    <mergeCell ref="B7:J7"/>
    <mergeCell ref="B9:D1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Manuel</cp:lastModifiedBy>
  <cp:lastPrinted>2021-10-01T03:06:17Z</cp:lastPrinted>
  <dcterms:created xsi:type="dcterms:W3CDTF">2014-09-04T16:46:21Z</dcterms:created>
  <dcterms:modified xsi:type="dcterms:W3CDTF">2021-10-01T03:06:22Z</dcterms:modified>
  <cp:category/>
  <cp:version/>
  <cp:contentType/>
  <cp:contentStatus/>
</cp:coreProperties>
</file>