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Area" localSheetId="0">'F6d_EAEPED_CF'!$A$2:$G$92</definedName>
    <definedName name="_xlnm.Print_Titles" localSheetId="0">'F6d_EAEPED_CF'!$3:$10</definedName>
  </definedNames>
  <calcPr fullCalcOnLoad="1"/>
</workbook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<sst xmlns="http://schemas.openxmlformats.org/spreadsheetml/2006/main" count="85" uniqueCount="53">
  <si>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</si>
  <si>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</si>
  <si>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</si>
  <si>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</si>
  <si>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</si>
  <si>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</si>
  <si>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</si>
  <si>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</si>
  <si>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</si>
  <si>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</si>
  <si>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</si>
  <si>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</si>
  <si>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</si>
  <si>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</si>
  <si>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</si>
  <si>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</si>
  <si>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</si>
  <si>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</si>
  <si>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</si>
  <si>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</si>
  <si>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</si>
  <si>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</si>
  <si>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</si>
  <si>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</si>
  <si>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</si>
  <si>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</si>
  <si>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</si>
  <si>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</si>
  <si>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</si>
  <si>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</si>
  <si>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</si>
  <si>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</si>
  <si>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</si>
  <si>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</si>
  <si>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</si>
  <si>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</si>
  <si>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</si>
  <si>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</si>
  <si>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</si>
  <si>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</si>
  <si>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</si>
  <si>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</si>
  <si>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</si>
  <si>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</si>
  <si>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</si>
  <si>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</si>
  <si>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</si>
  <si>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30 de Junio de 2021 (b)</t>
  </si>
  <si>
    <t>SEGUNDO TRIMESTRE</t>
  </si>
  <si>
    <t>LIC. MANUEL ANTONIO PANTI SIMA</t>
  </si>
  <si>
    <t>C. PAULA ILIANA ORTIZ PECH</t>
  </si>
  <si>
    <t>DIRECTOR GENERAL</t>
  </si>
  <si>
    <t>JEFE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</si>
</sst>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right" vertical="center" wrapText="1"/>
    </xf>
    <xf numFmtId="0" fontId="39" fillId="0" borderId="0" xfId="0" applyFont="1" applyAlignment="1">
      <alignment/>
    </xf>
    <xf numFmtId="164" fontId="38" fillId="0" borderId="11" xfId="0" applyNumberFormat="1" applyFont="1" applyBorder="1" applyAlignment="1">
      <alignment vertical="center"/>
    </xf>
    <xf numFmtId="164" fontId="39" fillId="0" borderId="11" xfId="0" applyNumberFormat="1" applyFont="1" applyBorder="1" applyAlignment="1">
      <alignment vertical="center"/>
    </xf>
    <xf numFmtId="164" fontId="39" fillId="0" borderId="10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indent="2"/>
    </xf>
    <xf numFmtId="0" fontId="38" fillId="33" borderId="15" xfId="0" applyFont="1" applyFill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 indent="2"/>
    </xf>
    <xf numFmtId="0" fontId="39" fillId="0" borderId="16" xfId="0" applyFont="1" applyBorder="1" applyAlignment="1">
      <alignment horizontal="left" vertical="center" indent="2"/>
    </xf>
    <xf numFmtId="164" fontId="39" fillId="0" borderId="17" xfId="0" applyNumberFormat="1" applyFont="1" applyBorder="1" applyAlignment="1">
      <alignment vertical="center"/>
    </xf>
    <xf numFmtId="0" fontId="0" fillId="34" borderId="0" xfId="0" applyFill="1" applyAlignment="1">
      <alignment/>
    </xf>
    <xf numFmtId="0" fontId="2" fillId="35" borderId="0" xfId="0" applyFont="1" applyFill="1" applyAlignment="1">
      <alignment/>
    </xf>
    <xf numFmtId="43" fontId="3" fillId="35" borderId="0" xfId="47" applyFont="1" applyFill="1" applyBorder="1" applyAlignment="1" applyProtection="1">
      <alignment/>
      <protection/>
    </xf>
    <xf numFmtId="43" fontId="3" fillId="34" borderId="0" xfId="47" applyFont="1" applyFill="1" applyBorder="1" applyAlignment="1" applyProtection="1">
      <alignment vertical="top"/>
      <protection/>
    </xf>
    <xf numFmtId="43" fontId="3" fillId="34" borderId="0" xfId="47" applyFont="1" applyFill="1" applyBorder="1" applyAlignment="1" applyProtection="1">
      <alignment/>
      <protection/>
    </xf>
    <xf numFmtId="43" fontId="3" fillId="35" borderId="18" xfId="47" applyFont="1" applyFill="1" applyBorder="1" applyAlignment="1" applyProtection="1">
      <alignment/>
      <protection/>
    </xf>
    <xf numFmtId="0" fontId="3" fillId="35" borderId="18" xfId="0" applyFont="1" applyFill="1" applyBorder="1" applyAlignment="1" applyProtection="1">
      <alignment horizontal="center"/>
      <protection locked="0"/>
    </xf>
    <xf numFmtId="0" fontId="3" fillId="35" borderId="18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 vertical="top" wrapText="1"/>
      <protection locked="0"/>
    </xf>
    <xf numFmtId="0" fontId="38" fillId="36" borderId="20" xfId="0" applyFont="1" applyFill="1" applyBorder="1" applyAlignment="1">
      <alignment horizontal="center"/>
    </xf>
    <xf numFmtId="0" fontId="38" fillId="36" borderId="21" xfId="0" applyFont="1" applyFill="1" applyBorder="1" applyAlignment="1">
      <alignment horizontal="center"/>
    </xf>
    <xf numFmtId="0" fontId="38" fillId="36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638175</xdr:colOff>
      <xdr:row>1</xdr:row>
      <xdr:rowOff>66675</xdr:rowOff>
    </xdr:from>
    <xdr:to>
      <xdr:col>6</xdr:col>
      <xdr:colOff>752475</xdr:colOff>
      <xdr:row>6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238125"/>
          <a:ext cx="10858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57150</xdr:rowOff>
    </xdr:from>
    <xdr:to>
      <xdr:col>0</xdr:col>
      <xdr:colOff>933450</xdr:colOff>
      <xdr:row>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762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tabSelected="1" zoomScalePageLayoutView="0" workbookViewId="0" topLeftCell="A1">
      <pane ySplit="10" topLeftCell="A75" activePane="bottomLeft" state="frozen"/>
      <selection pane="topLeft" activeCell="A1" sqref="A1"/>
      <selection pane="bottomLeft" activeCell="A2" sqref="A2:G9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3.5" thickBot="1">
      <c r="A2" s="26" t="s">
        <v>48</v>
      </c>
      <c r="B2" s="27"/>
      <c r="C2" s="27"/>
      <c r="D2" s="27"/>
      <c r="E2" s="27"/>
      <c r="F2" s="27"/>
      <c r="G2" s="28"/>
    </row>
    <row r="3" spans="1:7" ht="12.75">
      <c r="A3" s="29" t="s">
        <v>46</v>
      </c>
      <c r="B3" s="35"/>
      <c r="C3" s="35"/>
      <c r="D3" s="35"/>
      <c r="E3" s="35"/>
      <c r="F3" s="35"/>
      <c r="G3" s="36"/>
    </row>
    <row r="4" spans="1:7" ht="12.75">
      <c r="A4" s="30" t="s">
        <v>0</v>
      </c>
      <c r="B4" s="37"/>
      <c r="C4" s="37"/>
      <c r="D4" s="37"/>
      <c r="E4" s="37"/>
      <c r="F4" s="37"/>
      <c r="G4" s="38"/>
    </row>
    <row r="5" spans="1:7" ht="12.75">
      <c r="A5" s="30" t="s">
        <v>1</v>
      </c>
      <c r="B5" s="37"/>
      <c r="C5" s="37"/>
      <c r="D5" s="37"/>
      <c r="E5" s="37"/>
      <c r="F5" s="37"/>
      <c r="G5" s="38"/>
    </row>
    <row r="6" spans="1:7" ht="12.75">
      <c r="A6" s="30" t="s">
        <v>47</v>
      </c>
      <c r="B6" s="37"/>
      <c r="C6" s="37"/>
      <c r="D6" s="37"/>
      <c r="E6" s="37"/>
      <c r="F6" s="37"/>
      <c r="G6" s="38"/>
    </row>
    <row r="7" spans="1:7" ht="13.5" thickBot="1">
      <c r="A7" s="31" t="s">
        <v>2</v>
      </c>
      <c r="B7" s="39"/>
      <c r="C7" s="39"/>
      <c r="D7" s="39"/>
      <c r="E7" s="39"/>
      <c r="F7" s="39"/>
      <c r="G7" s="40"/>
    </row>
    <row r="8" spans="1:7" ht="15.75" customHeight="1">
      <c r="A8" s="29" t="s">
        <v>3</v>
      </c>
      <c r="B8" s="41" t="s">
        <v>4</v>
      </c>
      <c r="C8" s="42"/>
      <c r="D8" s="42"/>
      <c r="E8" s="42"/>
      <c r="F8" s="43"/>
      <c r="G8" s="32" t="s">
        <v>5</v>
      </c>
    </row>
    <row r="9" spans="1:7" ht="15.75" customHeight="1" thickBot="1">
      <c r="A9" s="30"/>
      <c r="B9" s="44"/>
      <c r="C9" s="45"/>
      <c r="D9" s="45"/>
      <c r="E9" s="45"/>
      <c r="F9" s="46"/>
      <c r="G9" s="33"/>
    </row>
    <row r="10" spans="1:7" ht="26.25" thickBot="1">
      <c r="A10" s="3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34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7200000</v>
      </c>
      <c r="C12" s="4">
        <f t="shared" si="0"/>
        <v>0</v>
      </c>
      <c r="D12" s="4">
        <f t="shared" si="0"/>
        <v>7200000</v>
      </c>
      <c r="E12" s="4">
        <f t="shared" si="0"/>
        <v>3665877.38</v>
      </c>
      <c r="F12" s="4">
        <f t="shared" si="0"/>
        <v>3469226.4099999997</v>
      </c>
      <c r="G12" s="4">
        <f t="shared" si="0"/>
        <v>3534122.62</v>
      </c>
    </row>
    <row r="13" spans="1:7" ht="12.75">
      <c r="A13" s="8" t="s">
        <v>12</v>
      </c>
      <c r="B13" s="4">
        <f>SUM(B14:B21)</f>
        <v>5170303.24</v>
      </c>
      <c r="C13" s="4">
        <f>SUM(C14:C21)</f>
        <v>0</v>
      </c>
      <c r="D13" s="4">
        <f>SUM(D14:D21)</f>
        <v>5170303.24</v>
      </c>
      <c r="E13" s="4">
        <f>SUM(E14:E21)</f>
        <v>2496531.38</v>
      </c>
      <c r="F13" s="4">
        <f>SUM(F14:F21)</f>
        <v>2299880.4099999997</v>
      </c>
      <c r="G13" s="4">
        <f>D13-E13</f>
        <v>2673771.8600000003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>
        <v>25328.03</v>
      </c>
      <c r="C15" s="5">
        <v>0</v>
      </c>
      <c r="D15" s="5">
        <f aca="true" t="shared" si="2" ref="D15:D21">B15+C15</f>
        <v>25328.03</v>
      </c>
      <c r="E15" s="5">
        <v>11825</v>
      </c>
      <c r="F15" s="5">
        <v>11825</v>
      </c>
      <c r="G15" s="5">
        <f t="shared" si="1"/>
        <v>13503.029999999999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4468139.76</v>
      </c>
      <c r="C18" s="5">
        <v>0</v>
      </c>
      <c r="D18" s="5">
        <f t="shared" si="2"/>
        <v>4468139.76</v>
      </c>
      <c r="E18" s="5">
        <v>2312892.35</v>
      </c>
      <c r="F18" s="5">
        <v>2116241.38</v>
      </c>
      <c r="G18" s="5">
        <f t="shared" si="1"/>
        <v>2155247.4099999997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>
        <v>676835.45</v>
      </c>
      <c r="C21" s="5">
        <v>0</v>
      </c>
      <c r="D21" s="5">
        <f t="shared" si="2"/>
        <v>676835.45</v>
      </c>
      <c r="E21" s="5">
        <v>171814.03</v>
      </c>
      <c r="F21" s="5">
        <v>171814.03</v>
      </c>
      <c r="G21" s="5">
        <f t="shared" si="1"/>
        <v>505021.4199999999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2029696.76</v>
      </c>
      <c r="C23" s="4">
        <f>SUM(C24:C30)</f>
        <v>0</v>
      </c>
      <c r="D23" s="4">
        <f>SUM(D24:D30)</f>
        <v>2029696.76</v>
      </c>
      <c r="E23" s="4">
        <f>SUM(E24:E30)</f>
        <v>1169346</v>
      </c>
      <c r="F23" s="4">
        <f>SUM(F24:F30)</f>
        <v>1169346</v>
      </c>
      <c r="G23" s="4">
        <f aca="true" t="shared" si="3" ref="G23:G30">D23-E23</f>
        <v>860350.76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>
        <v>44737.07</v>
      </c>
      <c r="C25" s="5">
        <v>0</v>
      </c>
      <c r="D25" s="5">
        <f aca="true" t="shared" si="4" ref="D25:D30">B25+C25</f>
        <v>44737.07</v>
      </c>
      <c r="E25" s="5">
        <v>21067.95</v>
      </c>
      <c r="F25" s="5">
        <v>21067.95</v>
      </c>
      <c r="G25" s="5">
        <f t="shared" si="3"/>
        <v>23669.12</v>
      </c>
    </row>
    <row r="26" spans="1:7" ht="12.75">
      <c r="A26" s="11" t="s">
        <v>24</v>
      </c>
      <c r="B26" s="5">
        <v>354795.54</v>
      </c>
      <c r="C26" s="5">
        <v>0</v>
      </c>
      <c r="D26" s="5">
        <f t="shared" si="4"/>
        <v>354795.54</v>
      </c>
      <c r="E26" s="5">
        <v>699812.48</v>
      </c>
      <c r="F26" s="5">
        <v>699812.48</v>
      </c>
      <c r="G26" s="5">
        <f t="shared" si="3"/>
        <v>-345016.94</v>
      </c>
    </row>
    <row r="27" spans="1:7" ht="12.75">
      <c r="A27" s="11" t="s">
        <v>25</v>
      </c>
      <c r="B27" s="5">
        <v>144402.05</v>
      </c>
      <c r="C27" s="5">
        <v>0</v>
      </c>
      <c r="D27" s="5">
        <f t="shared" si="4"/>
        <v>144402.05</v>
      </c>
      <c r="E27" s="5">
        <v>10496.95</v>
      </c>
      <c r="F27" s="5">
        <v>10496.95</v>
      </c>
      <c r="G27" s="5">
        <f t="shared" si="3"/>
        <v>133905.09999999998</v>
      </c>
    </row>
    <row r="28" spans="1:7" ht="12.75">
      <c r="A28" s="11" t="s">
        <v>26</v>
      </c>
      <c r="B28" s="5">
        <v>6093.27</v>
      </c>
      <c r="C28" s="5">
        <v>0</v>
      </c>
      <c r="D28" s="5">
        <f t="shared" si="4"/>
        <v>6093.27</v>
      </c>
      <c r="E28" s="5">
        <v>0</v>
      </c>
      <c r="F28" s="5">
        <v>0</v>
      </c>
      <c r="G28" s="5">
        <f t="shared" si="3"/>
        <v>6093.27</v>
      </c>
    </row>
    <row r="29" spans="1:7" ht="12.75">
      <c r="A29" s="11" t="s">
        <v>27</v>
      </c>
      <c r="B29" s="5">
        <v>1479668.83</v>
      </c>
      <c r="C29" s="5">
        <v>0</v>
      </c>
      <c r="D29" s="5">
        <f t="shared" si="4"/>
        <v>1479668.83</v>
      </c>
      <c r="E29" s="5">
        <v>437968.62</v>
      </c>
      <c r="F29" s="5">
        <v>437968.62</v>
      </c>
      <c r="G29" s="5">
        <f t="shared" si="3"/>
        <v>1041700.2100000001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aca="true" t="shared" si="5" ref="G32:G41">D32-E32</f>
        <v>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/>
      <c r="C34" s="5"/>
      <c r="D34" s="5">
        <f aca="true" t="shared" si="6" ref="D34:D41">B34+C34</f>
        <v>0</v>
      </c>
      <c r="E34" s="5"/>
      <c r="F34" s="5"/>
      <c r="G34" s="5">
        <f t="shared" si="5"/>
        <v>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0</v>
      </c>
      <c r="C49" s="4">
        <f>C50+C60+C69+C80</f>
        <v>0</v>
      </c>
      <c r="D49" s="4">
        <f>D50+D60+D69+D80</f>
        <v>0</v>
      </c>
      <c r="E49" s="4">
        <f>E50+E60+E69+E80</f>
        <v>0</v>
      </c>
      <c r="F49" s="4">
        <f>F50+F60+F69+F80</f>
        <v>0</v>
      </c>
      <c r="G49" s="4">
        <f aca="true" t="shared" si="7" ref="G49:G84">D49-E49</f>
        <v>0</v>
      </c>
    </row>
    <row r="50" spans="1:7" ht="12.75">
      <c r="A50" s="8" t="s">
        <v>12</v>
      </c>
      <c r="B50" s="4">
        <f>SUM(B51:B58)</f>
        <v>0</v>
      </c>
      <c r="C50" s="4">
        <f>SUM(C51:C58)</f>
        <v>0</v>
      </c>
      <c r="D50" s="4">
        <f>SUM(D51:D58)</f>
        <v>0</v>
      </c>
      <c r="E50" s="4">
        <f>SUM(E51:E58)</f>
        <v>0</v>
      </c>
      <c r="F50" s="4">
        <f>SUM(F51:F58)</f>
        <v>0</v>
      </c>
      <c r="G50" s="4">
        <f t="shared" si="7"/>
        <v>0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0</v>
      </c>
      <c r="C60" s="4">
        <f>SUM(C61:C67)</f>
        <v>0</v>
      </c>
      <c r="D60" s="4">
        <f>SUM(D61:D67)</f>
        <v>0</v>
      </c>
      <c r="E60" s="4">
        <f>SUM(E61:E67)</f>
        <v>0</v>
      </c>
      <c r="F60" s="4">
        <f>SUM(F61:F67)</f>
        <v>0</v>
      </c>
      <c r="G60" s="4">
        <f t="shared" si="7"/>
        <v>0</v>
      </c>
    </row>
    <row r="61" spans="1:7" ht="12.75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ht="12.75">
      <c r="A62" s="11" t="s">
        <v>23</v>
      </c>
      <c r="B62" s="5"/>
      <c r="C62" s="5"/>
      <c r="D62" s="5">
        <f aca="true" t="shared" si="9" ref="D62:D67">B62+C62</f>
        <v>0</v>
      </c>
      <c r="E62" s="5"/>
      <c r="F62" s="5"/>
      <c r="G62" s="5">
        <f t="shared" si="7"/>
        <v>0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7200000</v>
      </c>
      <c r="C86" s="4">
        <f t="shared" si="11"/>
        <v>0</v>
      </c>
      <c r="D86" s="4">
        <f t="shared" si="11"/>
        <v>7200000</v>
      </c>
      <c r="E86" s="4">
        <f t="shared" si="11"/>
        <v>3665877.38</v>
      </c>
      <c r="F86" s="4">
        <f t="shared" si="11"/>
        <v>3469226.4099999997</v>
      </c>
      <c r="G86" s="4">
        <f t="shared" si="11"/>
        <v>3534122.62</v>
      </c>
    </row>
    <row r="87" spans="1:7" ht="13.5" thickBot="1">
      <c r="A87" s="10"/>
      <c r="B87" s="6"/>
      <c r="C87" s="6"/>
      <c r="D87" s="6"/>
      <c r="E87" s="6"/>
      <c r="F87" s="6"/>
      <c r="G87" s="6"/>
    </row>
    <row r="89" spans="1:9" ht="15">
      <c r="A89" s="22"/>
      <c r="B89" s="22"/>
      <c r="C89" s="18"/>
      <c r="D89" s="17"/>
      <c r="E89" s="23"/>
      <c r="F89" s="23"/>
      <c r="G89" s="21"/>
      <c r="H89" s="18"/>
      <c r="I89" s="16"/>
    </row>
    <row r="90" spans="1:9" ht="15" customHeight="1">
      <c r="A90" s="24" t="s">
        <v>49</v>
      </c>
      <c r="B90" s="24"/>
      <c r="C90" s="18"/>
      <c r="D90" s="18"/>
      <c r="E90" s="24" t="s">
        <v>50</v>
      </c>
      <c r="F90" s="24"/>
      <c r="G90" s="24"/>
      <c r="H90" s="18"/>
      <c r="I90" s="16"/>
    </row>
    <row r="91" spans="1:8" s="16" customFormat="1" ht="15" customHeight="1">
      <c r="A91" s="25" t="s">
        <v>51</v>
      </c>
      <c r="B91" s="25"/>
      <c r="C91" s="19"/>
      <c r="D91" s="19"/>
      <c r="E91" s="25" t="s">
        <v>52</v>
      </c>
      <c r="F91" s="25"/>
      <c r="G91" s="25"/>
      <c r="H91" s="20"/>
    </row>
  </sheetData>
  <sheetProtection/>
  <mergeCells count="15">
    <mergeCell ref="A2:G2"/>
    <mergeCell ref="A8:A10"/>
    <mergeCell ref="G8:G10"/>
    <mergeCell ref="A3:G3"/>
    <mergeCell ref="A4:G4"/>
    <mergeCell ref="A5:G5"/>
    <mergeCell ref="A6:G6"/>
    <mergeCell ref="A7:G7"/>
    <mergeCell ref="B8:F9"/>
    <mergeCell ref="A89:B89"/>
    <mergeCell ref="E89:F89"/>
    <mergeCell ref="A90:B90"/>
    <mergeCell ref="A91:B91"/>
    <mergeCell ref="E90:G90"/>
    <mergeCell ref="E91:G91"/>
  </mergeCells>
  <printOptions/>
  <pageMargins left="0.31496062992125984" right="0.31496062992125984" top="0.35433070866141736" bottom="0.5511811023622047" header="0.11811023622047245" footer="0.11811023622047245"/>
  <pageSetup fitToHeight="0" fitToWidth="1" horizontalDpi="600" verticalDpi="600" orientation="portrait" scale="74" r:id="rId2"/>
  <rowBreaks count="1" manualBreakCount="1">
    <brk id="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</cp:lastModifiedBy>
  <cp:lastPrinted>2021-07-28T14:36:38Z</cp:lastPrinted>
  <dcterms:created xsi:type="dcterms:W3CDTF">2016-10-11T20:47:09Z</dcterms:created>
  <dcterms:modified xsi:type="dcterms:W3CDTF">2021-07-28T14:37:07Z</dcterms:modified>
  <cp:category/>
  <cp:version/>
  <cp:contentType/>
  <cp:contentStatus/>
</cp:coreProperties>
</file>