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a_EAEPED_COG" sheetId="1" r:id="rId1"/>
  </sheets>
  <definedNames>
    <definedName name="_xlnm.Print_Area" localSheetId="0">'F6a_EAEPED_COG'!$B$2:$I$167</definedName>
    <definedName name="_xlnm.Print_Titles" localSheetId="0">'F6a_EAEPED_COG'!$3:$10</definedName>
  </definedNames>
  <calcPr fullCalcOnLoad="1"/>
</workbook>
</file>

<file path=xl/sharedStrings.xml><?xml version="1.0" encoding="utf-8"?>
<sst xmlns="http://schemas.openxmlformats.org/spreadsheetml/2006/main" count="167" uniqueCount="108">
  <si>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</si>
  <si>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</si>
  <si>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</si>
  <si>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</si>
  <si>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</si>
  <si>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</si>
  <si>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</si>
  <si>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</si>
  <si>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</si>
  <si>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</si>
  <si>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</si>
  <si>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</si>
  <si>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</si>
  <si>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</si>
  <si>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</si>
  <si>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</si>
  <si>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</si>
  <si>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</si>
  <si>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</si>
  <si>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</si>
  <si>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</si>
  <si>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</si>
  <si>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</si>
  <si>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</si>
  <si>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</si>
  <si>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</si>
  <si>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</si>
  <si>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</si>
  <si>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</si>
  <si>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</si>
  <si>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</si>
  <si>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</si>
  <si>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</si>
  <si>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</si>
  <si>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</si>
  <si>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</si>
  <si>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</si>
  <si>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</si>
  <si>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</si>
  <si>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</si>
  <si>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</si>
  <si>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d2) Transferencias al Resto del Sector Público</t>
  </si>
  <si>
    <t>d4) Ayudas Sociales</t>
  </si>
  <si>
    <t>d6) Transferencias a Fideicomisos, Mandatos y Otros Análogos</t>
  </si>
  <si>
    <t>d8) Donativos</t>
  </si>
  <si>
    <t>E. Bienes Muebles, Inmuebles e Intangibles (E=e1+e2+e3+e4+e5+e6+e7+e8+e9)</t>
  </si>
  <si>
    <t>e2) Mobiliario y Equipo Educacional y Recreativo</t>
  </si>
  <si>
    <t>e4) Vehículos y Equipo de Transporte</t>
  </si>
  <si>
    <t>e6) Maquinaria, Otros Equipos y Herramientas</t>
  </si>
  <si>
    <t>e8) Bienes Inmuebles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</si>
  <si>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</si>
  <si>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</si>
  <si>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</si>
  <si>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</si>
  <si>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</si>
  <si>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g2) Acciones y Participaciones de Capital</t>
  </si>
  <si>
    <t>g4) Concesión de Préstamos</t>
  </si>
  <si>
    <t>Fideicomiso de Desastres Naturales (Informativo)</t>
  </si>
  <si>
    <t>g7) Provisiones para Contingencias y Otras Erogaciones Especiales</t>
  </si>
  <si>
    <t>H. Participaciones y Aportaciones (H=h1+h2+h3)</t>
  </si>
  <si>
    <t>h1) Participaciones</t>
  </si>
  <si>
    <t>h3) Convenios</t>
  </si>
  <si>
    <t>I. Deuda Pública (I=i1+i2+i3+i4+i5+i6+i7)</t>
  </si>
  <si>
    <t>i1) Amortización de la Deuda Pública</t>
  </si>
  <si>
    <t>i3) Comisiones de la Deuda Pública</t>
  </si>
  <si>
    <t>i5) Costo por Coberturas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</si>
  <si>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</si>
  <si>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</si>
  <si>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</si>
  <si>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en el Municipio de Hecelchakán (a)</t>
  </si>
  <si>
    <t>Del 1 de Enero al 31 de Marzo de 2021 (b)</t>
  </si>
  <si>
    <t>PRIMER TRIMESTRE</t>
  </si>
  <si>
    <t>LIC. MANUEL ANTONIO PANTI SIMA</t>
  </si>
  <si>
    <t>C. PAULA ILIANA ORTIZ PECH</t>
  </si>
  <si>
    <t>DIRECTOR GENERAL</t>
  </si>
  <si>
    <t>JEFE DE ADMINISTRACIÓN Y FINANZAS</t>
  </si>
  <si>
    <t xml:space="preserve">       d3) Subsidios y Subvenciones</t>
  </si>
  <si>
    <t xml:space="preserve">       d1) Transferencias Internas y Asignaciones al Sector Público</t>
  </si>
  <si>
    <t xml:space="preserve">       d5) Pensiones y Jubilaciones</t>
  </si>
  <si>
    <t xml:space="preserve">       d7) Transferencias a la Seguridad Social</t>
  </si>
  <si>
    <t xml:space="preserve">       d9) Transferencias al Exterior</t>
  </si>
  <si>
    <t xml:space="preserve">       e1) Mobiliario y Equipo de Administración</t>
  </si>
  <si>
    <t xml:space="preserve">       e3) Equipo e Instrumental Médico y de Laboratorio</t>
  </si>
  <si>
    <t xml:space="preserve">       e5) Equipo de Defensa y Seguridad</t>
  </si>
  <si>
    <t xml:space="preserve">       e7) Activos Biológicos</t>
  </si>
  <si>
    <t xml:space="preserve">       e9) Activos Intangibles</t>
  </si>
  <si>
    <t xml:space="preserve">       f2) Obra Pública en Bienes Propios</t>
  </si>
  <si>
    <t xml:space="preserve">       g1) Inversiones Para el Fomento de Actividades Productivas</t>
  </si>
  <si>
    <t xml:space="preserve">       g3) Compra de Títulos y Valores</t>
  </si>
  <si>
    <t xml:space="preserve">       g5) Inversiones en Fideicomisos, Mandatos y Otros Análogos</t>
  </si>
  <si>
    <t xml:space="preserve">       g6) Otras Inversiones Financieras</t>
  </si>
  <si>
    <t xml:space="preserve">       h2) Aportaciones</t>
  </si>
  <si>
    <t xml:space="preserve">       i2) Intereses de la Deuda Pública</t>
  </si>
  <si>
    <t xml:space="preserve">       i4) Gastos de la Deuda Pública</t>
  </si>
  <si>
    <t xml:space="preserve">       i6) Apoyos Financieros</t>
  </si>
  <si>
    <t xml:space="preserve">       a2) Remuneraciones al Personal de Carácter Transitorio</t>
  </si>
  <si>
    <t xml:space="preserve">       a4) Seguridad Social</t>
  </si>
  <si>
    <t xml:space="preserve">       a6) Previsiones</t>
  </si>
  <si>
    <t xml:space="preserve">       b2) Alimentos y Utensilios</t>
  </si>
  <si>
    <t xml:space="preserve">       b4) Materiales y Artículos de Construcción y de Reparación</t>
  </si>
  <si>
    <t xml:space="preserve">       b6) Combustibles, Lubricantes y Aditivos</t>
  </si>
  <si>
    <t xml:space="preserve">       b8) Materiales y Suministros Para Seguridad</t>
  </si>
  <si>
    <t xml:space="preserve">       c2) Servicios de Arrendamiento</t>
  </si>
  <si>
    <t xml:space="preserve">       c4) Servicios Financieros, Bancarios y Comerciales</t>
  </si>
  <si>
    <t xml:space="preserve">       c6) Servicios de Comunicación Social y Publicidad</t>
  </si>
  <si>
    <t xml:space="preserve">       c8) Servicios Oficiales</t>
  </si>
  <si>
    <t xml:space="preserve">       f1) Obra Pública en Bienes de Dominio Público</t>
  </si>
  <si>
    <t xml:space="preserve">       f3) Proyectos Productivos y Acciones de Fomento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</si>
</sst>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>
        <color rgb="FF000000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37" fillId="0" borderId="15" xfId="0" applyFont="1" applyBorder="1" applyAlignment="1">
      <alignment wrapTex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7" fillId="0" borderId="15" xfId="0" applyFont="1" applyBorder="1" applyAlignment="1">
      <alignment/>
    </xf>
    <xf numFmtId="0" fontId="37" fillId="0" borderId="2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164" fontId="37" fillId="0" borderId="23" xfId="0" applyNumberFormat="1" applyFont="1" applyBorder="1" applyAlignment="1">
      <alignment horizontal="right" vertical="center" wrapText="1"/>
    </xf>
    <xf numFmtId="164" fontId="37" fillId="0" borderId="22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wrapText="1"/>
    </xf>
    <xf numFmtId="0" fontId="36" fillId="34" borderId="30" xfId="0" applyFont="1" applyFill="1" applyBorder="1" applyAlignment="1">
      <alignment horizontal="center" wrapText="1"/>
    </xf>
    <xf numFmtId="0" fontId="36" fillId="34" borderId="31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32" xfId="0" applyFont="1" applyBorder="1" applyAlignment="1">
      <alignment horizontal="center"/>
    </xf>
    <xf numFmtId="0" fontId="36" fillId="33" borderId="3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47625</xdr:rowOff>
    </xdr:from>
    <xdr:to>
      <xdr:col>1</xdr:col>
      <xdr:colOff>866775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075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866775</xdr:colOff>
      <xdr:row>1</xdr:row>
      <xdr:rowOff>66675</xdr:rowOff>
    </xdr:from>
    <xdr:to>
      <xdr:col>8</xdr:col>
      <xdr:colOff>895350</xdr:colOff>
      <xdr:row>6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238125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F167" sqref="B2:I167"/>
    </sheetView>
  </sheetViews>
  <sheetFormatPr defaultColWidth="11.00390625" defaultRowHeight="15"/>
  <cols>
    <col min="1" max="1" width="4.00390625" style="6" customWidth="1"/>
    <col min="2" max="2" width="38.140625" style="6" customWidth="1"/>
    <col min="3" max="3" width="24.42187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3.5" thickBot="1">
      <c r="B2" s="51" t="s">
        <v>71</v>
      </c>
      <c r="C2" s="52"/>
      <c r="D2" s="52"/>
      <c r="E2" s="52"/>
      <c r="F2" s="52"/>
      <c r="G2" s="52"/>
      <c r="H2" s="52"/>
      <c r="I2" s="53"/>
    </row>
    <row r="3" spans="2:9" ht="12.75">
      <c r="B3" s="37" t="s">
        <v>69</v>
      </c>
      <c r="C3" s="50"/>
      <c r="D3" s="50"/>
      <c r="E3" s="50"/>
      <c r="F3" s="50"/>
      <c r="G3" s="50"/>
      <c r="H3" s="50"/>
      <c r="I3" s="56"/>
    </row>
    <row r="4" spans="2:9" ht="12.75">
      <c r="B4" s="39" t="s">
        <v>0</v>
      </c>
      <c r="C4" s="46"/>
      <c r="D4" s="46"/>
      <c r="E4" s="46"/>
      <c r="F4" s="46"/>
      <c r="G4" s="46"/>
      <c r="H4" s="46"/>
      <c r="I4" s="47"/>
    </row>
    <row r="5" spans="2:9" ht="12.75">
      <c r="B5" s="39" t="s">
        <v>1</v>
      </c>
      <c r="C5" s="46"/>
      <c r="D5" s="46"/>
      <c r="E5" s="46"/>
      <c r="F5" s="46"/>
      <c r="G5" s="46"/>
      <c r="H5" s="46"/>
      <c r="I5" s="47"/>
    </row>
    <row r="6" spans="2:9" ht="12.75">
      <c r="B6" s="39" t="s">
        <v>70</v>
      </c>
      <c r="C6" s="46"/>
      <c r="D6" s="46"/>
      <c r="E6" s="46"/>
      <c r="F6" s="46"/>
      <c r="G6" s="46"/>
      <c r="H6" s="46"/>
      <c r="I6" s="47"/>
    </row>
    <row r="7" spans="2:9" ht="13.5" thickBot="1">
      <c r="B7" s="41" t="s">
        <v>2</v>
      </c>
      <c r="C7" s="48"/>
      <c r="D7" s="48"/>
      <c r="E7" s="48"/>
      <c r="F7" s="48"/>
      <c r="G7" s="48"/>
      <c r="H7" s="48"/>
      <c r="I7" s="49"/>
    </row>
    <row r="8" spans="2:9" ht="15.75" customHeight="1">
      <c r="B8" s="37" t="s">
        <v>3</v>
      </c>
      <c r="C8" s="38"/>
      <c r="D8" s="37" t="s">
        <v>4</v>
      </c>
      <c r="E8" s="50"/>
      <c r="F8" s="50"/>
      <c r="G8" s="50"/>
      <c r="H8" s="38"/>
      <c r="I8" s="43" t="s">
        <v>5</v>
      </c>
    </row>
    <row r="9" spans="2:9" ht="15" customHeight="1" thickBot="1">
      <c r="B9" s="39"/>
      <c r="C9" s="40"/>
      <c r="D9" s="41"/>
      <c r="E9" s="48"/>
      <c r="F9" s="48"/>
      <c r="G9" s="48"/>
      <c r="H9" s="42"/>
      <c r="I9" s="44"/>
    </row>
    <row r="10" spans="2:9" ht="26.25" thickBot="1">
      <c r="B10" s="41"/>
      <c r="C10" s="42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5"/>
    </row>
    <row r="11" spans="2:9" ht="12.75">
      <c r="B11" s="7" t="s">
        <v>11</v>
      </c>
      <c r="C11" s="8"/>
      <c r="D11" s="14">
        <f aca="true" t="shared" si="0" ref="D11:I11">D12+D20+D30+D40+D50+D60+D73+D77+D64</f>
        <v>7200000.000000001</v>
      </c>
      <c r="E11" s="14">
        <f t="shared" si="0"/>
        <v>0</v>
      </c>
      <c r="F11" s="14">
        <f t="shared" si="0"/>
        <v>7200000.000000001</v>
      </c>
      <c r="G11" s="14">
        <f t="shared" si="0"/>
        <v>1831465.14</v>
      </c>
      <c r="H11" s="14">
        <f t="shared" si="0"/>
        <v>1722572.29</v>
      </c>
      <c r="I11" s="14">
        <f t="shared" si="0"/>
        <v>5368534.859999999</v>
      </c>
    </row>
    <row r="12" spans="2:9" ht="12.75">
      <c r="B12" s="3" t="s">
        <v>12</v>
      </c>
      <c r="C12" s="9"/>
      <c r="D12" s="15">
        <f aca="true" t="shared" si="1" ref="D12:I12">SUM(D13:D19)</f>
        <v>3504288.46</v>
      </c>
      <c r="E12" s="15">
        <f t="shared" si="1"/>
        <v>0</v>
      </c>
      <c r="F12" s="15">
        <f t="shared" si="1"/>
        <v>3504288.46</v>
      </c>
      <c r="G12" s="15">
        <f t="shared" si="1"/>
        <v>917489.86</v>
      </c>
      <c r="H12" s="15">
        <f t="shared" si="1"/>
        <v>821647.02</v>
      </c>
      <c r="I12" s="15">
        <f t="shared" si="1"/>
        <v>2586798.6</v>
      </c>
    </row>
    <row r="13" spans="2:9" ht="12.75">
      <c r="B13" s="13" t="s">
        <v>13</v>
      </c>
      <c r="C13" s="11"/>
      <c r="D13" s="15">
        <v>3070272.6</v>
      </c>
      <c r="E13" s="16">
        <v>0</v>
      </c>
      <c r="F13" s="16">
        <f>D13+E13</f>
        <v>3070272.6</v>
      </c>
      <c r="G13" s="16">
        <v>809723.16</v>
      </c>
      <c r="H13" s="16">
        <v>809723.16</v>
      </c>
      <c r="I13" s="16">
        <f>F13-G13</f>
        <v>2260549.44</v>
      </c>
    </row>
    <row r="14" spans="2:9" ht="12.75">
      <c r="B14" s="13" t="s">
        <v>14</v>
      </c>
      <c r="C14" s="11"/>
      <c r="D14" s="15"/>
      <c r="E14" s="16"/>
      <c r="F14" s="16">
        <f aca="true" t="shared" si="2" ref="F14:F19">D14+E14</f>
        <v>0</v>
      </c>
      <c r="G14" s="16"/>
      <c r="H14" s="16"/>
      <c r="I14" s="16">
        <f aca="true" t="shared" si="3" ref="I14:I19">F14-G14</f>
        <v>0</v>
      </c>
    </row>
    <row r="15" spans="2:9" ht="12.75">
      <c r="B15" s="13" t="s">
        <v>15</v>
      </c>
      <c r="C15" s="11"/>
      <c r="D15" s="15">
        <v>434015.86</v>
      </c>
      <c r="E15" s="16">
        <v>0</v>
      </c>
      <c r="F15" s="16">
        <f t="shared" si="2"/>
        <v>434015.86</v>
      </c>
      <c r="G15" s="16">
        <v>100233.7</v>
      </c>
      <c r="H15" s="16">
        <v>4390.86</v>
      </c>
      <c r="I15" s="16">
        <f t="shared" si="3"/>
        <v>333782.16</v>
      </c>
    </row>
    <row r="16" spans="2:9" ht="12.75">
      <c r="B16" s="13" t="s">
        <v>16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17</v>
      </c>
      <c r="C17" s="11"/>
      <c r="D17" s="15">
        <v>0</v>
      </c>
      <c r="E17" s="16">
        <v>0</v>
      </c>
      <c r="F17" s="16">
        <f t="shared" si="2"/>
        <v>0</v>
      </c>
      <c r="G17" s="16">
        <v>7533</v>
      </c>
      <c r="H17" s="16">
        <v>7533</v>
      </c>
      <c r="I17" s="16">
        <f t="shared" si="3"/>
        <v>-7533</v>
      </c>
    </row>
    <row r="18" spans="2:9" ht="12.75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13" t="s">
        <v>19</v>
      </c>
      <c r="C19" s="11"/>
      <c r="D19" s="15"/>
      <c r="E19" s="16"/>
      <c r="F19" s="16">
        <f t="shared" si="2"/>
        <v>0</v>
      </c>
      <c r="G19" s="16"/>
      <c r="H19" s="16"/>
      <c r="I19" s="16">
        <f t="shared" si="3"/>
        <v>0</v>
      </c>
    </row>
    <row r="20" spans="2:9" ht="12.75">
      <c r="B20" s="3" t="s">
        <v>20</v>
      </c>
      <c r="C20" s="9"/>
      <c r="D20" s="15">
        <f aca="true" t="shared" si="4" ref="D20:I20">SUM(D21:D29)</f>
        <v>1086555.44</v>
      </c>
      <c r="E20" s="15">
        <f t="shared" si="4"/>
        <v>0</v>
      </c>
      <c r="F20" s="15">
        <f t="shared" si="4"/>
        <v>1086555.44</v>
      </c>
      <c r="G20" s="15">
        <f t="shared" si="4"/>
        <v>169428.79</v>
      </c>
      <c r="H20" s="15">
        <f t="shared" si="4"/>
        <v>169428.79</v>
      </c>
      <c r="I20" s="15">
        <f t="shared" si="4"/>
        <v>917126.65</v>
      </c>
    </row>
    <row r="21" spans="2:9" ht="12.75">
      <c r="B21" s="13" t="s">
        <v>21</v>
      </c>
      <c r="C21" s="11"/>
      <c r="D21" s="15">
        <v>115649.16</v>
      </c>
      <c r="E21" s="16">
        <v>0</v>
      </c>
      <c r="F21" s="15">
        <f aca="true" t="shared" si="5" ref="F21:F29">D21+E21</f>
        <v>115649.16</v>
      </c>
      <c r="G21" s="16">
        <v>22552.42</v>
      </c>
      <c r="H21" s="16">
        <v>22552.42</v>
      </c>
      <c r="I21" s="16">
        <f>F21-G21</f>
        <v>93096.74</v>
      </c>
    </row>
    <row r="22" spans="2:9" ht="12.75">
      <c r="B22" s="13" t="s">
        <v>22</v>
      </c>
      <c r="C22" s="11"/>
      <c r="D22" s="15">
        <v>204599.05</v>
      </c>
      <c r="E22" s="16">
        <v>0</v>
      </c>
      <c r="F22" s="15">
        <f t="shared" si="5"/>
        <v>204599.05</v>
      </c>
      <c r="G22" s="16">
        <v>5389.06</v>
      </c>
      <c r="H22" s="16">
        <v>5389.06</v>
      </c>
      <c r="I22" s="16">
        <f aca="true" t="shared" si="6" ref="I22:I84">F22-G22</f>
        <v>199209.99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136749.09</v>
      </c>
      <c r="E24" s="16">
        <v>0</v>
      </c>
      <c r="F24" s="15">
        <f t="shared" si="5"/>
        <v>136749.09</v>
      </c>
      <c r="G24" s="16">
        <v>7630</v>
      </c>
      <c r="H24" s="16">
        <v>7630</v>
      </c>
      <c r="I24" s="16">
        <f t="shared" si="6"/>
        <v>129119.09</v>
      </c>
    </row>
    <row r="25" spans="2:9" ht="12.75">
      <c r="B25" s="13" t="s">
        <v>25</v>
      </c>
      <c r="C25" s="11"/>
      <c r="D25" s="15">
        <v>78555.86</v>
      </c>
      <c r="E25" s="16">
        <v>0</v>
      </c>
      <c r="F25" s="15">
        <f t="shared" si="5"/>
        <v>78555.86</v>
      </c>
      <c r="G25" s="16">
        <v>174</v>
      </c>
      <c r="H25" s="16">
        <v>174</v>
      </c>
      <c r="I25" s="16">
        <f t="shared" si="6"/>
        <v>78381.86</v>
      </c>
    </row>
    <row r="26" spans="2:9" ht="12.75">
      <c r="B26" s="13" t="s">
        <v>26</v>
      </c>
      <c r="C26" s="11"/>
      <c r="D26" s="15">
        <v>480628.85</v>
      </c>
      <c r="E26" s="16">
        <v>0</v>
      </c>
      <c r="F26" s="15">
        <f t="shared" si="5"/>
        <v>480628.85</v>
      </c>
      <c r="G26" s="16">
        <v>115421.33</v>
      </c>
      <c r="H26" s="16">
        <v>115421.33</v>
      </c>
      <c r="I26" s="16">
        <f t="shared" si="6"/>
        <v>365207.51999999996</v>
      </c>
    </row>
    <row r="27" spans="2:9" ht="12.75">
      <c r="B27" s="13" t="s">
        <v>27</v>
      </c>
      <c r="C27" s="11"/>
      <c r="D27" s="15">
        <v>16958.15</v>
      </c>
      <c r="E27" s="16">
        <v>0</v>
      </c>
      <c r="F27" s="15">
        <f t="shared" si="5"/>
        <v>16958.15</v>
      </c>
      <c r="G27" s="16">
        <v>4060</v>
      </c>
      <c r="H27" s="16">
        <v>4060</v>
      </c>
      <c r="I27" s="16">
        <f t="shared" si="6"/>
        <v>12898.150000000001</v>
      </c>
    </row>
    <row r="28" spans="2:9" ht="12.75">
      <c r="B28" s="13" t="s">
        <v>28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13" t="s">
        <v>29</v>
      </c>
      <c r="C29" s="11"/>
      <c r="D29" s="15">
        <v>53415.28</v>
      </c>
      <c r="E29" s="16">
        <v>0</v>
      </c>
      <c r="F29" s="15">
        <f t="shared" si="5"/>
        <v>53415.28</v>
      </c>
      <c r="G29" s="16">
        <v>14201.98</v>
      </c>
      <c r="H29" s="16">
        <v>14201.98</v>
      </c>
      <c r="I29" s="16">
        <f t="shared" si="6"/>
        <v>39213.3</v>
      </c>
    </row>
    <row r="30" spans="2:9" ht="12.75">
      <c r="B30" s="3" t="s">
        <v>30</v>
      </c>
      <c r="C30" s="9"/>
      <c r="D30" s="15">
        <f aca="true" t="shared" si="7" ref="D30:I30">SUM(D31:D39)</f>
        <v>724876.65</v>
      </c>
      <c r="E30" s="15">
        <f t="shared" si="7"/>
        <v>0</v>
      </c>
      <c r="F30" s="15">
        <f t="shared" si="7"/>
        <v>724876.65</v>
      </c>
      <c r="G30" s="15">
        <f t="shared" si="7"/>
        <v>100873.92000000001</v>
      </c>
      <c r="H30" s="15">
        <f t="shared" si="7"/>
        <v>100873.92000000001</v>
      </c>
      <c r="I30" s="15">
        <f t="shared" si="7"/>
        <v>624002.73</v>
      </c>
    </row>
    <row r="31" spans="2:9" ht="12.75">
      <c r="B31" s="13" t="s">
        <v>31</v>
      </c>
      <c r="C31" s="11"/>
      <c r="D31" s="15">
        <v>54754.68</v>
      </c>
      <c r="E31" s="16">
        <v>0</v>
      </c>
      <c r="F31" s="15">
        <f aca="true" t="shared" si="8" ref="F31:F39">D31+E31</f>
        <v>54754.68</v>
      </c>
      <c r="G31" s="16">
        <v>5775</v>
      </c>
      <c r="H31" s="16">
        <v>5775</v>
      </c>
      <c r="I31" s="16">
        <f t="shared" si="6"/>
        <v>48979.68</v>
      </c>
    </row>
    <row r="32" spans="2:9" ht="12.75">
      <c r="B32" s="13" t="s">
        <v>32</v>
      </c>
      <c r="C32" s="11"/>
      <c r="D32" s="15">
        <v>28287.29</v>
      </c>
      <c r="E32" s="16">
        <v>0</v>
      </c>
      <c r="F32" s="15">
        <f t="shared" si="8"/>
        <v>28287.29</v>
      </c>
      <c r="G32" s="16">
        <v>0</v>
      </c>
      <c r="H32" s="16">
        <v>0</v>
      </c>
      <c r="I32" s="16">
        <f t="shared" si="6"/>
        <v>28287.29</v>
      </c>
    </row>
    <row r="33" spans="2:9" ht="12.75">
      <c r="B33" s="13" t="s">
        <v>33</v>
      </c>
      <c r="C33" s="11"/>
      <c r="D33" s="15">
        <v>75671.9</v>
      </c>
      <c r="E33" s="16">
        <v>0</v>
      </c>
      <c r="F33" s="15">
        <f t="shared" si="8"/>
        <v>75671.9</v>
      </c>
      <c r="G33" s="16">
        <v>1980</v>
      </c>
      <c r="H33" s="16">
        <v>1980</v>
      </c>
      <c r="I33" s="16">
        <f t="shared" si="6"/>
        <v>73691.9</v>
      </c>
    </row>
    <row r="34" spans="2:9" ht="12.75">
      <c r="B34" s="13" t="s">
        <v>34</v>
      </c>
      <c r="C34" s="11"/>
      <c r="D34" s="15">
        <v>57078.88</v>
      </c>
      <c r="E34" s="16">
        <v>0</v>
      </c>
      <c r="F34" s="15">
        <f t="shared" si="8"/>
        <v>57078.88</v>
      </c>
      <c r="G34" s="16">
        <v>14154.1</v>
      </c>
      <c r="H34" s="16">
        <v>14154.1</v>
      </c>
      <c r="I34" s="16">
        <f t="shared" si="6"/>
        <v>42924.78</v>
      </c>
    </row>
    <row r="35" spans="2:9" ht="12.75">
      <c r="B35" s="13" t="s">
        <v>35</v>
      </c>
      <c r="C35" s="11"/>
      <c r="D35" s="15">
        <v>136149.18</v>
      </c>
      <c r="E35" s="16">
        <v>0</v>
      </c>
      <c r="F35" s="15">
        <f t="shared" si="8"/>
        <v>136149.18</v>
      </c>
      <c r="G35" s="16">
        <v>26913.9</v>
      </c>
      <c r="H35" s="16">
        <v>26913.9</v>
      </c>
      <c r="I35" s="16">
        <f t="shared" si="6"/>
        <v>109235.28</v>
      </c>
    </row>
    <row r="36" spans="2:9" ht="12.75">
      <c r="B36" s="13" t="s">
        <v>36</v>
      </c>
      <c r="C36" s="11"/>
      <c r="D36" s="15">
        <v>192</v>
      </c>
      <c r="E36" s="16">
        <v>0</v>
      </c>
      <c r="F36" s="15">
        <f t="shared" si="8"/>
        <v>192</v>
      </c>
      <c r="G36" s="16">
        <v>0</v>
      </c>
      <c r="H36" s="16">
        <v>0</v>
      </c>
      <c r="I36" s="16">
        <f t="shared" si="6"/>
        <v>192</v>
      </c>
    </row>
    <row r="37" spans="2:9" ht="12.75">
      <c r="B37" s="13" t="s">
        <v>37</v>
      </c>
      <c r="C37" s="11"/>
      <c r="D37" s="15">
        <v>89996</v>
      </c>
      <c r="E37" s="16">
        <v>0</v>
      </c>
      <c r="F37" s="15">
        <f t="shared" si="8"/>
        <v>89996</v>
      </c>
      <c r="G37" s="16">
        <v>14115.02</v>
      </c>
      <c r="H37" s="16">
        <v>14115.02</v>
      </c>
      <c r="I37" s="16">
        <f t="shared" si="6"/>
        <v>75880.98</v>
      </c>
    </row>
    <row r="38" spans="2:9" ht="12.75">
      <c r="B38" s="13" t="s">
        <v>38</v>
      </c>
      <c r="C38" s="11"/>
      <c r="D38" s="15">
        <v>191213.93</v>
      </c>
      <c r="E38" s="16">
        <v>0</v>
      </c>
      <c r="F38" s="15">
        <f t="shared" si="8"/>
        <v>191213.93</v>
      </c>
      <c r="G38" s="16">
        <v>246.9</v>
      </c>
      <c r="H38" s="16">
        <v>246.9</v>
      </c>
      <c r="I38" s="16">
        <f t="shared" si="6"/>
        <v>190967.03</v>
      </c>
    </row>
    <row r="39" spans="2:9" ht="12.75">
      <c r="B39" s="13" t="s">
        <v>39</v>
      </c>
      <c r="C39" s="11"/>
      <c r="D39" s="15">
        <v>91532.79</v>
      </c>
      <c r="E39" s="16">
        <v>0</v>
      </c>
      <c r="F39" s="15">
        <f t="shared" si="8"/>
        <v>91532.79</v>
      </c>
      <c r="G39" s="16">
        <v>37689</v>
      </c>
      <c r="H39" s="16">
        <v>37689</v>
      </c>
      <c r="I39" s="16">
        <f t="shared" si="6"/>
        <v>53843.78999999999</v>
      </c>
    </row>
    <row r="40" spans="2:9" ht="25.5" customHeight="1">
      <c r="B40" s="35" t="s">
        <v>40</v>
      </c>
      <c r="C40" s="36"/>
      <c r="D40" s="15">
        <f aca="true" t="shared" si="9" ref="D40:I40">SUM(D41:D49)</f>
        <v>1866279.45</v>
      </c>
      <c r="E40" s="15">
        <f t="shared" si="9"/>
        <v>0</v>
      </c>
      <c r="F40" s="15">
        <f>SUM(F41:F49)</f>
        <v>1866279.45</v>
      </c>
      <c r="G40" s="15">
        <f t="shared" si="9"/>
        <v>608954.16</v>
      </c>
      <c r="H40" s="15">
        <f t="shared" si="9"/>
        <v>608954.16</v>
      </c>
      <c r="I40" s="15">
        <f t="shared" si="9"/>
        <v>1257325.29</v>
      </c>
    </row>
    <row r="41" spans="2:9" s="25" customFormat="1" ht="12.75">
      <c r="B41" s="3" t="s">
        <v>77</v>
      </c>
      <c r="C41" s="26"/>
      <c r="D41" s="27"/>
      <c r="E41" s="28"/>
      <c r="F41" s="27">
        <f>D41+E41</f>
        <v>0</v>
      </c>
      <c r="G41" s="28"/>
      <c r="H41" s="28"/>
      <c r="I41" s="28">
        <f t="shared" si="6"/>
        <v>0</v>
      </c>
    </row>
    <row r="42" spans="2:9" ht="12.75">
      <c r="B42" s="13" t="s">
        <v>41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s="25" customFormat="1" ht="12.75">
      <c r="B43" s="24" t="s">
        <v>76</v>
      </c>
      <c r="C43" s="26"/>
      <c r="D43" s="27"/>
      <c r="E43" s="28"/>
      <c r="F43" s="27">
        <f t="shared" si="10"/>
        <v>0</v>
      </c>
      <c r="G43" s="28"/>
      <c r="H43" s="28"/>
      <c r="I43" s="28">
        <f t="shared" si="6"/>
        <v>0</v>
      </c>
    </row>
    <row r="44" spans="2:9" ht="12.75">
      <c r="B44" s="13" t="s">
        <v>42</v>
      </c>
      <c r="C44" s="11"/>
      <c r="D44" s="15">
        <v>1863879.45</v>
      </c>
      <c r="E44" s="16">
        <v>0</v>
      </c>
      <c r="F44" s="15">
        <f t="shared" si="10"/>
        <v>1863879.45</v>
      </c>
      <c r="G44" s="16">
        <v>608954.16</v>
      </c>
      <c r="H44" s="16">
        <v>608954.16</v>
      </c>
      <c r="I44" s="16">
        <f t="shared" si="6"/>
        <v>1254925.29</v>
      </c>
    </row>
    <row r="45" spans="2:9" s="25" customFormat="1" ht="12.75">
      <c r="B45" s="24" t="s">
        <v>78</v>
      </c>
      <c r="C45" s="26"/>
      <c r="D45" s="27"/>
      <c r="E45" s="28"/>
      <c r="F45" s="27">
        <f t="shared" si="10"/>
        <v>0</v>
      </c>
      <c r="G45" s="28"/>
      <c r="H45" s="28"/>
      <c r="I45" s="28">
        <f t="shared" si="6"/>
        <v>0</v>
      </c>
    </row>
    <row r="46" spans="2:9" ht="12.75">
      <c r="B46" s="13" t="s">
        <v>43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s="25" customFormat="1" ht="12.75">
      <c r="B47" s="24" t="s">
        <v>79</v>
      </c>
      <c r="C47" s="26"/>
      <c r="D47" s="27"/>
      <c r="E47" s="28"/>
      <c r="F47" s="27">
        <f t="shared" si="10"/>
        <v>0</v>
      </c>
      <c r="G47" s="28"/>
      <c r="H47" s="28"/>
      <c r="I47" s="28">
        <f t="shared" si="6"/>
        <v>0</v>
      </c>
    </row>
    <row r="48" spans="2:9" ht="12.75">
      <c r="B48" s="13" t="s">
        <v>44</v>
      </c>
      <c r="C48" s="11"/>
      <c r="D48" s="15">
        <v>2400</v>
      </c>
      <c r="E48" s="16">
        <v>0</v>
      </c>
      <c r="F48" s="15">
        <f t="shared" si="10"/>
        <v>2400</v>
      </c>
      <c r="G48" s="16">
        <v>0</v>
      </c>
      <c r="H48" s="16">
        <v>0</v>
      </c>
      <c r="I48" s="16">
        <f t="shared" si="6"/>
        <v>2400</v>
      </c>
    </row>
    <row r="49" spans="2:9" s="25" customFormat="1" ht="12.75">
      <c r="B49" s="24" t="s">
        <v>80</v>
      </c>
      <c r="C49" s="26"/>
      <c r="D49" s="27"/>
      <c r="E49" s="28"/>
      <c r="F49" s="27">
        <f t="shared" si="10"/>
        <v>0</v>
      </c>
      <c r="G49" s="28"/>
      <c r="H49" s="28"/>
      <c r="I49" s="28">
        <f t="shared" si="6"/>
        <v>0</v>
      </c>
    </row>
    <row r="50" spans="2:9" ht="12.75">
      <c r="B50" s="35" t="s">
        <v>45</v>
      </c>
      <c r="C50" s="36"/>
      <c r="D50" s="15">
        <f aca="true" t="shared" si="11" ref="D50:I50">SUM(D51:D59)</f>
        <v>18000</v>
      </c>
      <c r="E50" s="15">
        <f t="shared" si="11"/>
        <v>0</v>
      </c>
      <c r="F50" s="15">
        <f t="shared" si="11"/>
        <v>18000</v>
      </c>
      <c r="G50" s="15">
        <f t="shared" si="11"/>
        <v>34718.41</v>
      </c>
      <c r="H50" s="15">
        <f t="shared" si="11"/>
        <v>21668.4</v>
      </c>
      <c r="I50" s="15">
        <f t="shared" si="11"/>
        <v>-16718.410000000003</v>
      </c>
    </row>
    <row r="51" spans="2:9" s="25" customFormat="1" ht="12.75">
      <c r="B51" s="3" t="s">
        <v>81</v>
      </c>
      <c r="C51" s="26"/>
      <c r="D51" s="27">
        <v>18000</v>
      </c>
      <c r="E51" s="28">
        <v>0</v>
      </c>
      <c r="F51" s="27">
        <f t="shared" si="10"/>
        <v>18000</v>
      </c>
      <c r="G51" s="28">
        <v>34718.41</v>
      </c>
      <c r="H51" s="28">
        <v>21668.4</v>
      </c>
      <c r="I51" s="28">
        <f t="shared" si="6"/>
        <v>-16718.410000000003</v>
      </c>
    </row>
    <row r="52" spans="2:9" ht="12.75">
      <c r="B52" s="13" t="s">
        <v>46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s="25" customFormat="1" ht="12.75">
      <c r="B53" s="3" t="s">
        <v>82</v>
      </c>
      <c r="C53" s="26"/>
      <c r="D53" s="27"/>
      <c r="E53" s="28"/>
      <c r="F53" s="27">
        <f t="shared" si="10"/>
        <v>0</v>
      </c>
      <c r="G53" s="28"/>
      <c r="H53" s="28"/>
      <c r="I53" s="28">
        <f t="shared" si="6"/>
        <v>0</v>
      </c>
    </row>
    <row r="54" spans="2:9" ht="12.75">
      <c r="B54" s="13" t="s">
        <v>47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s="25" customFormat="1" ht="12.75">
      <c r="B55" s="3" t="s">
        <v>83</v>
      </c>
      <c r="C55" s="26"/>
      <c r="D55" s="27"/>
      <c r="E55" s="28"/>
      <c r="F55" s="27">
        <f t="shared" si="10"/>
        <v>0</v>
      </c>
      <c r="G55" s="28"/>
      <c r="H55" s="28"/>
      <c r="I55" s="28">
        <f t="shared" si="6"/>
        <v>0</v>
      </c>
    </row>
    <row r="56" spans="2:9" ht="12.75">
      <c r="B56" s="13" t="s">
        <v>48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s="25" customFormat="1" ht="12.75">
      <c r="B57" s="22" t="s">
        <v>84</v>
      </c>
      <c r="C57" s="26"/>
      <c r="D57" s="27"/>
      <c r="E57" s="28"/>
      <c r="F57" s="27">
        <f t="shared" si="10"/>
        <v>0</v>
      </c>
      <c r="G57" s="28"/>
      <c r="H57" s="28"/>
      <c r="I57" s="28">
        <f t="shared" si="6"/>
        <v>0</v>
      </c>
    </row>
    <row r="58" spans="2:9" ht="12.75">
      <c r="B58" s="13" t="s">
        <v>49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s="25" customFormat="1" ht="12.75">
      <c r="B59" s="22" t="s">
        <v>85</v>
      </c>
      <c r="C59" s="26"/>
      <c r="D59" s="27"/>
      <c r="E59" s="28"/>
      <c r="F59" s="27">
        <f t="shared" si="10"/>
        <v>0</v>
      </c>
      <c r="G59" s="28"/>
      <c r="H59" s="28"/>
      <c r="I59" s="28">
        <f t="shared" si="6"/>
        <v>0</v>
      </c>
    </row>
    <row r="60" spans="2:9" ht="12.75">
      <c r="B60" s="3" t="s">
        <v>50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51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s="29" customFormat="1" ht="12.75">
      <c r="B62" s="3" t="s">
        <v>86</v>
      </c>
      <c r="C62" s="30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53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s="25" customFormat="1" ht="12.75">
      <c r="B64" s="35" t="s">
        <v>54</v>
      </c>
      <c r="C64" s="36"/>
      <c r="D64" s="27">
        <f>SUM(D65:D72)</f>
        <v>0</v>
      </c>
      <c r="E64" s="27">
        <f>SUM(E65:E72)</f>
        <v>0</v>
      </c>
      <c r="F64" s="27">
        <f>F65+F66+F67+F68+F69+F71+F72</f>
        <v>0</v>
      </c>
      <c r="G64" s="27">
        <f>SUM(G65:G72)</f>
        <v>0</v>
      </c>
      <c r="H64" s="27">
        <f>SUM(H65:H72)</f>
        <v>0</v>
      </c>
      <c r="I64" s="28">
        <f t="shared" si="6"/>
        <v>0</v>
      </c>
    </row>
    <row r="65" spans="2:9" s="29" customFormat="1" ht="12.75">
      <c r="B65" s="3" t="s">
        <v>87</v>
      </c>
      <c r="C65" s="30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55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s="29" customFormat="1" ht="12.75">
      <c r="B67" s="3" t="s">
        <v>88</v>
      </c>
      <c r="C67" s="30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56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s="29" customFormat="1" ht="12.75">
      <c r="B69" s="3" t="s">
        <v>89</v>
      </c>
      <c r="C69" s="30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57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s="29" customFormat="1" ht="12.75">
      <c r="B71" s="3" t="s">
        <v>90</v>
      </c>
      <c r="C71" s="30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58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s="25" customFormat="1" ht="12.75">
      <c r="B73" s="22" t="s">
        <v>59</v>
      </c>
      <c r="C73" s="23"/>
      <c r="D73" s="27">
        <f>SUM(D74:D76)</f>
        <v>0</v>
      </c>
      <c r="E73" s="27">
        <f>SUM(E74:E76)</f>
        <v>0</v>
      </c>
      <c r="F73" s="27">
        <f>SUM(F74:F76)</f>
        <v>0</v>
      </c>
      <c r="G73" s="27">
        <f>SUM(G74:G76)</f>
        <v>0</v>
      </c>
      <c r="H73" s="27">
        <f>SUM(H74:H76)</f>
        <v>0</v>
      </c>
      <c r="I73" s="28">
        <f t="shared" si="6"/>
        <v>0</v>
      </c>
    </row>
    <row r="74" spans="2:9" ht="12.75">
      <c r="B74" s="13" t="s">
        <v>60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s="25" customFormat="1" ht="12.75">
      <c r="B75" s="22" t="s">
        <v>91</v>
      </c>
      <c r="C75" s="26"/>
      <c r="D75" s="27"/>
      <c r="E75" s="28"/>
      <c r="F75" s="27">
        <f t="shared" si="10"/>
        <v>0</v>
      </c>
      <c r="G75" s="28"/>
      <c r="H75" s="28"/>
      <c r="I75" s="28">
        <f t="shared" si="6"/>
        <v>0</v>
      </c>
    </row>
    <row r="76" spans="2:9" ht="12.75">
      <c r="B76" s="13" t="s">
        <v>61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s="25" customFormat="1" ht="12.75">
      <c r="B77" s="22" t="s">
        <v>62</v>
      </c>
      <c r="C77" s="23"/>
      <c r="D77" s="27">
        <f>SUM(D78:D84)</f>
        <v>0</v>
      </c>
      <c r="E77" s="27">
        <f>SUM(E78:E84)</f>
        <v>0</v>
      </c>
      <c r="F77" s="27">
        <f>SUM(F78:F84)</f>
        <v>0</v>
      </c>
      <c r="G77" s="27">
        <f>SUM(G78:G84)</f>
        <v>0</v>
      </c>
      <c r="H77" s="27">
        <f>SUM(H78:H84)</f>
        <v>0</v>
      </c>
      <c r="I77" s="28">
        <f t="shared" si="6"/>
        <v>0</v>
      </c>
    </row>
    <row r="78" spans="2:9" ht="12.75">
      <c r="B78" s="13" t="s">
        <v>63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s="25" customFormat="1" ht="12.75">
      <c r="B79" s="22" t="s">
        <v>92</v>
      </c>
      <c r="C79" s="26"/>
      <c r="D79" s="27"/>
      <c r="E79" s="28"/>
      <c r="F79" s="27">
        <f t="shared" si="10"/>
        <v>0</v>
      </c>
      <c r="G79" s="28"/>
      <c r="H79" s="28"/>
      <c r="I79" s="28">
        <f t="shared" si="6"/>
        <v>0</v>
      </c>
    </row>
    <row r="80" spans="2:9" ht="12.75">
      <c r="B80" s="13" t="s">
        <v>64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s="25" customFormat="1" ht="12.75">
      <c r="B81" s="22" t="s">
        <v>93</v>
      </c>
      <c r="C81" s="26"/>
      <c r="D81" s="27"/>
      <c r="E81" s="28"/>
      <c r="F81" s="27">
        <f t="shared" si="10"/>
        <v>0</v>
      </c>
      <c r="G81" s="28"/>
      <c r="H81" s="28"/>
      <c r="I81" s="28">
        <f t="shared" si="6"/>
        <v>0</v>
      </c>
    </row>
    <row r="82" spans="2:9" ht="12.75">
      <c r="B82" s="13" t="s">
        <v>65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s="25" customFormat="1" ht="12.75">
      <c r="B83" s="22" t="s">
        <v>94</v>
      </c>
      <c r="C83" s="26"/>
      <c r="D83" s="27"/>
      <c r="E83" s="28"/>
      <c r="F83" s="27">
        <f t="shared" si="10"/>
        <v>0</v>
      </c>
      <c r="G83" s="28"/>
      <c r="H83" s="28"/>
      <c r="I83" s="28">
        <f t="shared" si="6"/>
        <v>0</v>
      </c>
    </row>
    <row r="84" spans="2:9" ht="12.75">
      <c r="B84" s="13" t="s">
        <v>66</v>
      </c>
      <c r="C84" s="11"/>
      <c r="D84" s="15"/>
      <c r="E84" s="16"/>
      <c r="F84" s="15">
        <f t="shared" si="10"/>
        <v>0</v>
      </c>
      <c r="G84" s="16"/>
      <c r="H84" s="16"/>
      <c r="I84" s="16">
        <f t="shared" si="6"/>
        <v>0</v>
      </c>
    </row>
    <row r="85" spans="2:9" s="25" customFormat="1" ht="12.75">
      <c r="B85" s="31"/>
      <c r="C85" s="32"/>
      <c r="D85" s="33"/>
      <c r="E85" s="34"/>
      <c r="F85" s="34"/>
      <c r="G85" s="34"/>
      <c r="H85" s="34"/>
      <c r="I85" s="34"/>
    </row>
    <row r="86" spans="2:9" ht="12.75">
      <c r="B86" s="19" t="s">
        <v>67</v>
      </c>
      <c r="C86" s="20"/>
      <c r="D86" s="21">
        <f aca="true" t="shared" si="12" ref="D86:I86">D87+D105+D95+D115+D125+D135+D139+D148+D152</f>
        <v>0</v>
      </c>
      <c r="E86" s="21">
        <f>E87+E105+E95+E115+E125+E135+E139+E148+E152</f>
        <v>0</v>
      </c>
      <c r="F86" s="21">
        <f t="shared" si="12"/>
        <v>0</v>
      </c>
      <c r="G86" s="21">
        <f>G87+G105+G95+G115+G125+G135+G139+G148+G152</f>
        <v>0</v>
      </c>
      <c r="H86" s="21">
        <f>H87+H105+H95+H115+H125+H135+H139+H148+H152</f>
        <v>0</v>
      </c>
      <c r="I86" s="21">
        <f t="shared" si="12"/>
        <v>0</v>
      </c>
    </row>
    <row r="87" spans="2:9" s="25" customFormat="1" ht="12.75">
      <c r="B87" s="3" t="s">
        <v>12</v>
      </c>
      <c r="C87" s="23"/>
      <c r="D87" s="27">
        <f>SUM(D88:D94)</f>
        <v>0</v>
      </c>
      <c r="E87" s="27">
        <f>SUM(E88:E94)</f>
        <v>0</v>
      </c>
      <c r="F87" s="27">
        <f>SUM(F88:F94)</f>
        <v>0</v>
      </c>
      <c r="G87" s="27">
        <f>SUM(G88:G94)</f>
        <v>0</v>
      </c>
      <c r="H87" s="27">
        <f>SUM(H88:H94)</f>
        <v>0</v>
      </c>
      <c r="I87" s="28">
        <f aca="true" t="shared" si="13" ref="I87:I150">F87-G87</f>
        <v>0</v>
      </c>
    </row>
    <row r="88" spans="2:9" ht="12.75">
      <c r="B88" s="13" t="s">
        <v>13</v>
      </c>
      <c r="C88" s="11"/>
      <c r="D88" s="15"/>
      <c r="E88" s="16"/>
      <c r="F88" s="15">
        <f aca="true" t="shared" si="14" ref="F88:F104">D88+E88</f>
        <v>0</v>
      </c>
      <c r="G88" s="16"/>
      <c r="H88" s="16"/>
      <c r="I88" s="16">
        <f t="shared" si="13"/>
        <v>0</v>
      </c>
    </row>
    <row r="89" spans="2:9" s="25" customFormat="1" ht="12.75">
      <c r="B89" s="3" t="s">
        <v>95</v>
      </c>
      <c r="C89" s="26"/>
      <c r="D89" s="27"/>
      <c r="E89" s="28"/>
      <c r="F89" s="27">
        <f t="shared" si="14"/>
        <v>0</v>
      </c>
      <c r="G89" s="28"/>
      <c r="H89" s="28"/>
      <c r="I89" s="28">
        <f t="shared" si="13"/>
        <v>0</v>
      </c>
    </row>
    <row r="90" spans="2:9" ht="12.7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s="25" customFormat="1" ht="12.75">
      <c r="B91" s="22" t="s">
        <v>96</v>
      </c>
      <c r="C91" s="26"/>
      <c r="D91" s="27"/>
      <c r="E91" s="28"/>
      <c r="F91" s="27">
        <f t="shared" si="14"/>
        <v>0</v>
      </c>
      <c r="G91" s="28"/>
      <c r="H91" s="28"/>
      <c r="I91" s="28">
        <f t="shared" si="13"/>
        <v>0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s="25" customFormat="1" ht="12.75">
      <c r="B93" s="22" t="s">
        <v>97</v>
      </c>
      <c r="C93" s="26"/>
      <c r="D93" s="27"/>
      <c r="E93" s="28"/>
      <c r="F93" s="27">
        <f t="shared" si="14"/>
        <v>0</v>
      </c>
      <c r="G93" s="28"/>
      <c r="H93" s="28"/>
      <c r="I93" s="28">
        <f t="shared" si="13"/>
        <v>0</v>
      </c>
    </row>
    <row r="94" spans="2:9" ht="12.75">
      <c r="B94" s="13" t="s">
        <v>19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s="25" customFormat="1" ht="12.75">
      <c r="B95" s="3" t="s">
        <v>20</v>
      </c>
      <c r="C95" s="23"/>
      <c r="D95" s="27">
        <f>SUM(D96:D104)</f>
        <v>0</v>
      </c>
      <c r="E95" s="27">
        <f>SUM(E96:E104)</f>
        <v>0</v>
      </c>
      <c r="F95" s="27">
        <f>SUM(F96:F104)</f>
        <v>0</v>
      </c>
      <c r="G95" s="27">
        <f>SUM(G96:G104)</f>
        <v>0</v>
      </c>
      <c r="H95" s="27">
        <f>SUM(H96:H104)</f>
        <v>0</v>
      </c>
      <c r="I95" s="28">
        <f t="shared" si="13"/>
        <v>0</v>
      </c>
    </row>
    <row r="96" spans="2:9" ht="12.75">
      <c r="B96" s="13" t="s">
        <v>21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s="25" customFormat="1" ht="12.75">
      <c r="B97" s="22" t="s">
        <v>98</v>
      </c>
      <c r="C97" s="26"/>
      <c r="D97" s="27"/>
      <c r="E97" s="28"/>
      <c r="F97" s="27">
        <f t="shared" si="14"/>
        <v>0</v>
      </c>
      <c r="G97" s="28"/>
      <c r="H97" s="28"/>
      <c r="I97" s="28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s="25" customFormat="1" ht="12.75">
      <c r="B99" s="3" t="s">
        <v>99</v>
      </c>
      <c r="C99" s="26"/>
      <c r="D99" s="27"/>
      <c r="E99" s="28"/>
      <c r="F99" s="27">
        <f t="shared" si="14"/>
        <v>0</v>
      </c>
      <c r="G99" s="28"/>
      <c r="H99" s="28"/>
      <c r="I99" s="28">
        <f t="shared" si="13"/>
        <v>0</v>
      </c>
    </row>
    <row r="100" spans="2:9" ht="12.75">
      <c r="B100" s="13" t="s">
        <v>25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s="25" customFormat="1" ht="12.75">
      <c r="B101" s="22" t="s">
        <v>100</v>
      </c>
      <c r="C101" s="26"/>
      <c r="D101" s="27"/>
      <c r="E101" s="28"/>
      <c r="F101" s="27">
        <f t="shared" si="14"/>
        <v>0</v>
      </c>
      <c r="G101" s="28"/>
      <c r="H101" s="28"/>
      <c r="I101" s="28">
        <f t="shared" si="13"/>
        <v>0</v>
      </c>
    </row>
    <row r="102" spans="2:9" ht="12.75">
      <c r="B102" s="13" t="s">
        <v>27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s="25" customFormat="1" ht="12.75">
      <c r="B103" s="22" t="s">
        <v>101</v>
      </c>
      <c r="C103" s="26"/>
      <c r="D103" s="27"/>
      <c r="E103" s="28"/>
      <c r="F103" s="27">
        <f t="shared" si="14"/>
        <v>0</v>
      </c>
      <c r="G103" s="28"/>
      <c r="H103" s="28"/>
      <c r="I103" s="28">
        <f t="shared" si="13"/>
        <v>0</v>
      </c>
    </row>
    <row r="104" spans="2:9" ht="12.75">
      <c r="B104" s="13" t="s">
        <v>29</v>
      </c>
      <c r="C104" s="11"/>
      <c r="D104" s="15"/>
      <c r="E104" s="16"/>
      <c r="F104" s="15">
        <f t="shared" si="14"/>
        <v>0</v>
      </c>
      <c r="G104" s="16"/>
      <c r="H104" s="16"/>
      <c r="I104" s="16">
        <f t="shared" si="13"/>
        <v>0</v>
      </c>
    </row>
    <row r="105" spans="2:9" s="25" customFormat="1" ht="12.75">
      <c r="B105" s="3" t="s">
        <v>30</v>
      </c>
      <c r="C105" s="23"/>
      <c r="D105" s="27">
        <f>SUM(D106:D114)</f>
        <v>0</v>
      </c>
      <c r="E105" s="27">
        <f>SUM(E106:E114)</f>
        <v>0</v>
      </c>
      <c r="F105" s="27">
        <f>SUM(F106:F114)</f>
        <v>0</v>
      </c>
      <c r="G105" s="27">
        <f>SUM(G106:G114)</f>
        <v>0</v>
      </c>
      <c r="H105" s="27">
        <f>SUM(H106:H114)</f>
        <v>0</v>
      </c>
      <c r="I105" s="28">
        <f t="shared" si="13"/>
        <v>0</v>
      </c>
    </row>
    <row r="106" spans="2:9" ht="12.75">
      <c r="B106" s="13" t="s">
        <v>31</v>
      </c>
      <c r="C106" s="11"/>
      <c r="D106" s="15"/>
      <c r="E106" s="16"/>
      <c r="F106" s="16">
        <f>D106+E106</f>
        <v>0</v>
      </c>
      <c r="G106" s="16"/>
      <c r="H106" s="16"/>
      <c r="I106" s="16">
        <f t="shared" si="13"/>
        <v>0</v>
      </c>
    </row>
    <row r="107" spans="2:9" s="25" customFormat="1" ht="12.75">
      <c r="B107" s="22" t="s">
        <v>102</v>
      </c>
      <c r="C107" s="26"/>
      <c r="D107" s="27"/>
      <c r="E107" s="28"/>
      <c r="F107" s="28">
        <f aca="true" t="shared" si="15" ref="F107:F114">D107+E107</f>
        <v>0</v>
      </c>
      <c r="G107" s="28"/>
      <c r="H107" s="28"/>
      <c r="I107" s="28">
        <f t="shared" si="13"/>
        <v>0</v>
      </c>
    </row>
    <row r="108" spans="2:9" ht="12.75">
      <c r="B108" s="13" t="s">
        <v>33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s="25" customFormat="1" ht="12.75">
      <c r="B109" s="3" t="s">
        <v>103</v>
      </c>
      <c r="C109" s="26"/>
      <c r="D109" s="27"/>
      <c r="E109" s="28"/>
      <c r="F109" s="28">
        <f t="shared" si="15"/>
        <v>0</v>
      </c>
      <c r="G109" s="28"/>
      <c r="H109" s="28"/>
      <c r="I109" s="28">
        <f t="shared" si="13"/>
        <v>0</v>
      </c>
    </row>
    <row r="110" spans="2:9" ht="12.75">
      <c r="B110" s="13" t="s">
        <v>35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s="25" customFormat="1" ht="12.75">
      <c r="B111" s="3" t="s">
        <v>104</v>
      </c>
      <c r="C111" s="26"/>
      <c r="D111" s="27"/>
      <c r="E111" s="28"/>
      <c r="F111" s="28">
        <f t="shared" si="15"/>
        <v>0</v>
      </c>
      <c r="G111" s="28"/>
      <c r="H111" s="28"/>
      <c r="I111" s="28">
        <f t="shared" si="13"/>
        <v>0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s="25" customFormat="1" ht="12.75">
      <c r="B113" s="22" t="s">
        <v>105</v>
      </c>
      <c r="C113" s="26"/>
      <c r="D113" s="27"/>
      <c r="E113" s="28"/>
      <c r="F113" s="28">
        <f t="shared" si="15"/>
        <v>0</v>
      </c>
      <c r="G113" s="28"/>
      <c r="H113" s="28"/>
      <c r="I113" s="28">
        <f t="shared" si="13"/>
        <v>0</v>
      </c>
    </row>
    <row r="114" spans="2:9" ht="12.75">
      <c r="B114" s="13" t="s">
        <v>39</v>
      </c>
      <c r="C114" s="11"/>
      <c r="D114" s="15"/>
      <c r="E114" s="16"/>
      <c r="F114" s="16">
        <f t="shared" si="15"/>
        <v>0</v>
      </c>
      <c r="G114" s="16"/>
      <c r="H114" s="16"/>
      <c r="I114" s="16">
        <f t="shared" si="13"/>
        <v>0</v>
      </c>
    </row>
    <row r="115" spans="2:9" ht="25.5" customHeight="1">
      <c r="B115" s="35" t="s">
        <v>40</v>
      </c>
      <c r="C115" s="36"/>
      <c r="D115" s="15">
        <f>SUM(D116:D124)</f>
        <v>0</v>
      </c>
      <c r="E115" s="15">
        <f>SUM(E116:E124)</f>
        <v>0</v>
      </c>
      <c r="F115" s="15">
        <f>SUM(F116:F124)</f>
        <v>0</v>
      </c>
      <c r="G115" s="15">
        <f>SUM(G116:G124)</f>
        <v>0</v>
      </c>
      <c r="H115" s="15">
        <f>SUM(H116:H124)</f>
        <v>0</v>
      </c>
      <c r="I115" s="16">
        <f t="shared" si="13"/>
        <v>0</v>
      </c>
    </row>
    <row r="116" spans="2:9" s="25" customFormat="1" ht="12.75">
      <c r="B116" s="3" t="s">
        <v>77</v>
      </c>
      <c r="C116" s="26"/>
      <c r="D116" s="27"/>
      <c r="E116" s="28"/>
      <c r="F116" s="28">
        <f>D116+E116</f>
        <v>0</v>
      </c>
      <c r="G116" s="28"/>
      <c r="H116" s="28"/>
      <c r="I116" s="28">
        <f t="shared" si="13"/>
        <v>0</v>
      </c>
    </row>
    <row r="117" spans="2:9" ht="12.75">
      <c r="B117" s="13" t="s">
        <v>41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s="25" customFormat="1" ht="12.75">
      <c r="B118" s="22" t="s">
        <v>76</v>
      </c>
      <c r="C118" s="26"/>
      <c r="D118" s="27"/>
      <c r="E118" s="28"/>
      <c r="F118" s="28">
        <f t="shared" si="16"/>
        <v>0</v>
      </c>
      <c r="G118" s="28"/>
      <c r="H118" s="28"/>
      <c r="I118" s="28">
        <f t="shared" si="13"/>
        <v>0</v>
      </c>
    </row>
    <row r="119" spans="2:9" ht="12.75">
      <c r="B119" s="13" t="s">
        <v>42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s="25" customFormat="1" ht="12.75">
      <c r="B120" s="22" t="s">
        <v>78</v>
      </c>
      <c r="C120" s="26"/>
      <c r="D120" s="27"/>
      <c r="E120" s="28"/>
      <c r="F120" s="28">
        <f t="shared" si="16"/>
        <v>0</v>
      </c>
      <c r="G120" s="28"/>
      <c r="H120" s="28"/>
      <c r="I120" s="28">
        <f t="shared" si="13"/>
        <v>0</v>
      </c>
    </row>
    <row r="121" spans="2:9" ht="12.75">
      <c r="B121" s="13" t="s">
        <v>43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s="25" customFormat="1" ht="12.75">
      <c r="B122" s="22" t="s">
        <v>79</v>
      </c>
      <c r="C122" s="26"/>
      <c r="D122" s="27"/>
      <c r="E122" s="28"/>
      <c r="F122" s="28">
        <f t="shared" si="16"/>
        <v>0</v>
      </c>
      <c r="G122" s="28"/>
      <c r="H122" s="28"/>
      <c r="I122" s="28">
        <f t="shared" si="13"/>
        <v>0</v>
      </c>
    </row>
    <row r="123" spans="2:9" ht="12.75">
      <c r="B123" s="13" t="s">
        <v>44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s="25" customFormat="1" ht="12.75">
      <c r="B124" s="22" t="s">
        <v>80</v>
      </c>
      <c r="C124" s="26"/>
      <c r="D124" s="27"/>
      <c r="E124" s="28"/>
      <c r="F124" s="28">
        <f t="shared" si="16"/>
        <v>0</v>
      </c>
      <c r="G124" s="28"/>
      <c r="H124" s="28"/>
      <c r="I124" s="28">
        <f t="shared" si="13"/>
        <v>0</v>
      </c>
    </row>
    <row r="125" spans="2:9" ht="12.75">
      <c r="B125" s="3" t="s">
        <v>45</v>
      </c>
      <c r="C125" s="9"/>
      <c r="D125" s="15">
        <f>SUM(D126:D134)</f>
        <v>0</v>
      </c>
      <c r="E125" s="15">
        <f>SUM(E126:E134)</f>
        <v>0</v>
      </c>
      <c r="F125" s="15">
        <f>SUM(F126:F134)</f>
        <v>0</v>
      </c>
      <c r="G125" s="15">
        <f>SUM(G126:G134)</f>
        <v>0</v>
      </c>
      <c r="H125" s="15">
        <f>SUM(H126:H134)</f>
        <v>0</v>
      </c>
      <c r="I125" s="16">
        <f t="shared" si="13"/>
        <v>0</v>
      </c>
    </row>
    <row r="126" spans="2:9" s="25" customFormat="1" ht="12.75">
      <c r="B126" s="22" t="s">
        <v>81</v>
      </c>
      <c r="C126" s="26"/>
      <c r="D126" s="27"/>
      <c r="E126" s="28"/>
      <c r="F126" s="28">
        <f>D126+E126</f>
        <v>0</v>
      </c>
      <c r="G126" s="28"/>
      <c r="H126" s="28"/>
      <c r="I126" s="28">
        <f t="shared" si="13"/>
        <v>0</v>
      </c>
    </row>
    <row r="127" spans="2:9" ht="12.75">
      <c r="B127" s="13" t="s">
        <v>46</v>
      </c>
      <c r="C127" s="11"/>
      <c r="D127" s="15"/>
      <c r="E127" s="16"/>
      <c r="F127" s="16">
        <f aca="true" t="shared" si="17" ref="F127:F134">D127+E127</f>
        <v>0</v>
      </c>
      <c r="G127" s="16"/>
      <c r="H127" s="16"/>
      <c r="I127" s="16">
        <f t="shared" si="13"/>
        <v>0</v>
      </c>
    </row>
    <row r="128" spans="2:9" s="25" customFormat="1" ht="12.75">
      <c r="B128" s="3" t="s">
        <v>82</v>
      </c>
      <c r="C128" s="26"/>
      <c r="D128" s="27"/>
      <c r="E128" s="28"/>
      <c r="F128" s="28">
        <f t="shared" si="17"/>
        <v>0</v>
      </c>
      <c r="G128" s="28"/>
      <c r="H128" s="28"/>
      <c r="I128" s="28">
        <f t="shared" si="13"/>
        <v>0</v>
      </c>
    </row>
    <row r="129" spans="2:9" ht="12.75">
      <c r="B129" s="13" t="s">
        <v>47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s="25" customFormat="1" ht="12.75">
      <c r="B130" s="22" t="s">
        <v>83</v>
      </c>
      <c r="C130" s="26"/>
      <c r="D130" s="27"/>
      <c r="E130" s="28"/>
      <c r="F130" s="28">
        <f t="shared" si="17"/>
        <v>0</v>
      </c>
      <c r="G130" s="28"/>
      <c r="H130" s="28"/>
      <c r="I130" s="28">
        <f t="shared" si="13"/>
        <v>0</v>
      </c>
    </row>
    <row r="131" spans="2:9" ht="12.75">
      <c r="B131" s="13" t="s">
        <v>48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s="25" customFormat="1" ht="12.75">
      <c r="B132" s="22" t="s">
        <v>84</v>
      </c>
      <c r="C132" s="26"/>
      <c r="D132" s="27"/>
      <c r="E132" s="28"/>
      <c r="F132" s="28">
        <f t="shared" si="17"/>
        <v>0</v>
      </c>
      <c r="G132" s="28"/>
      <c r="H132" s="28"/>
      <c r="I132" s="28">
        <f t="shared" si="13"/>
        <v>0</v>
      </c>
    </row>
    <row r="133" spans="2:9" ht="12.75">
      <c r="B133" s="13" t="s">
        <v>49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s="25" customFormat="1" ht="12.75">
      <c r="B134" s="22" t="s">
        <v>85</v>
      </c>
      <c r="C134" s="26"/>
      <c r="D134" s="27"/>
      <c r="E134" s="28"/>
      <c r="F134" s="28">
        <f t="shared" si="17"/>
        <v>0</v>
      </c>
      <c r="G134" s="28"/>
      <c r="H134" s="28"/>
      <c r="I134" s="28">
        <f t="shared" si="13"/>
        <v>0</v>
      </c>
    </row>
    <row r="135" spans="2:9" ht="12.75">
      <c r="B135" s="3" t="s">
        <v>50</v>
      </c>
      <c r="C135" s="9"/>
      <c r="D135" s="15">
        <f>SUM(D136:D138)</f>
        <v>0</v>
      </c>
      <c r="E135" s="15">
        <f>SUM(E136:E138)</f>
        <v>0</v>
      </c>
      <c r="F135" s="15">
        <f>SUM(F136:F138)</f>
        <v>0</v>
      </c>
      <c r="G135" s="15">
        <f>SUM(G136:G138)</f>
        <v>0</v>
      </c>
      <c r="H135" s="15">
        <f>SUM(H136:H138)</f>
        <v>0</v>
      </c>
      <c r="I135" s="16">
        <f t="shared" si="13"/>
        <v>0</v>
      </c>
    </row>
    <row r="136" spans="2:9" s="25" customFormat="1" ht="12.75">
      <c r="B136" s="22" t="s">
        <v>106</v>
      </c>
      <c r="C136" s="26"/>
      <c r="D136" s="27"/>
      <c r="E136" s="28"/>
      <c r="F136" s="28">
        <f>D136+E136</f>
        <v>0</v>
      </c>
      <c r="G136" s="28"/>
      <c r="H136" s="28"/>
      <c r="I136" s="28">
        <f t="shared" si="13"/>
        <v>0</v>
      </c>
    </row>
    <row r="137" spans="2:9" ht="12.75">
      <c r="B137" s="13" t="s">
        <v>52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s="25" customFormat="1" ht="12.75">
      <c r="B138" s="22" t="s">
        <v>107</v>
      </c>
      <c r="C138" s="26"/>
      <c r="D138" s="27"/>
      <c r="E138" s="28"/>
      <c r="F138" s="28">
        <f>D138+E138</f>
        <v>0</v>
      </c>
      <c r="G138" s="28"/>
      <c r="H138" s="28"/>
      <c r="I138" s="28">
        <f t="shared" si="13"/>
        <v>0</v>
      </c>
    </row>
    <row r="139" spans="2:9" ht="12.75">
      <c r="B139" s="3" t="s">
        <v>54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s="25" customFormat="1" ht="12.75">
      <c r="B140" s="3" t="s">
        <v>87</v>
      </c>
      <c r="C140" s="26"/>
      <c r="D140" s="27"/>
      <c r="E140" s="28"/>
      <c r="F140" s="28">
        <f>D140+E140</f>
        <v>0</v>
      </c>
      <c r="G140" s="28"/>
      <c r="H140" s="28"/>
      <c r="I140" s="28">
        <f t="shared" si="13"/>
        <v>0</v>
      </c>
    </row>
    <row r="141" spans="2:9" ht="12.75">
      <c r="B141" s="13" t="s">
        <v>55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s="25" customFormat="1" ht="12.75">
      <c r="B142" s="22" t="s">
        <v>88</v>
      </c>
      <c r="C142" s="26"/>
      <c r="D142" s="27"/>
      <c r="E142" s="28"/>
      <c r="F142" s="28">
        <f t="shared" si="18"/>
        <v>0</v>
      </c>
      <c r="G142" s="28"/>
      <c r="H142" s="28"/>
      <c r="I142" s="28">
        <f t="shared" si="13"/>
        <v>0</v>
      </c>
    </row>
    <row r="143" spans="2:9" ht="12.75">
      <c r="B143" s="13" t="s">
        <v>56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s="25" customFormat="1" ht="12.75">
      <c r="B144" s="3" t="s">
        <v>89</v>
      </c>
      <c r="C144" s="26"/>
      <c r="D144" s="27"/>
      <c r="E144" s="28"/>
      <c r="F144" s="28">
        <f t="shared" si="18"/>
        <v>0</v>
      </c>
      <c r="G144" s="28"/>
      <c r="H144" s="28"/>
      <c r="I144" s="28">
        <f t="shared" si="13"/>
        <v>0</v>
      </c>
    </row>
    <row r="145" spans="2:9" ht="12.75">
      <c r="B145" s="13" t="s">
        <v>57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s="29" customFormat="1" ht="12.75">
      <c r="B146" s="3" t="s">
        <v>90</v>
      </c>
      <c r="C146" s="30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58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s="25" customFormat="1" ht="12.75">
      <c r="B148" s="22" t="s">
        <v>59</v>
      </c>
      <c r="C148" s="23"/>
      <c r="D148" s="27">
        <f>SUM(D149:D151)</f>
        <v>0</v>
      </c>
      <c r="E148" s="27">
        <f>SUM(E149:E151)</f>
        <v>0</v>
      </c>
      <c r="F148" s="27">
        <f>SUM(F149:F151)</f>
        <v>0</v>
      </c>
      <c r="G148" s="27">
        <f>SUM(G149:G151)</f>
        <v>0</v>
      </c>
      <c r="H148" s="27">
        <f>SUM(H149:H151)</f>
        <v>0</v>
      </c>
      <c r="I148" s="28">
        <f t="shared" si="13"/>
        <v>0</v>
      </c>
    </row>
    <row r="149" spans="2:9" ht="12.75">
      <c r="B149" s="13" t="s">
        <v>60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s="25" customFormat="1" ht="12.75">
      <c r="B150" s="22" t="s">
        <v>91</v>
      </c>
      <c r="C150" s="26"/>
      <c r="D150" s="27"/>
      <c r="E150" s="28"/>
      <c r="F150" s="28">
        <f>D150+E150</f>
        <v>0</v>
      </c>
      <c r="G150" s="28"/>
      <c r="H150" s="28"/>
      <c r="I150" s="28">
        <f t="shared" si="13"/>
        <v>0</v>
      </c>
    </row>
    <row r="151" spans="2:9" ht="12.75">
      <c r="B151" s="13" t="s">
        <v>61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s="25" customFormat="1" ht="12.75">
      <c r="B152" s="22" t="s">
        <v>62</v>
      </c>
      <c r="C152" s="23"/>
      <c r="D152" s="27">
        <f>SUM(D153:D159)</f>
        <v>0</v>
      </c>
      <c r="E152" s="27">
        <f>SUM(E153:E159)</f>
        <v>0</v>
      </c>
      <c r="F152" s="27">
        <f>SUM(F153:F159)</f>
        <v>0</v>
      </c>
      <c r="G152" s="27">
        <f>SUM(G153:G159)</f>
        <v>0</v>
      </c>
      <c r="H152" s="27">
        <f>SUM(H153:H159)</f>
        <v>0</v>
      </c>
      <c r="I152" s="28">
        <f t="shared" si="19"/>
        <v>0</v>
      </c>
    </row>
    <row r="153" spans="2:9" ht="12.75">
      <c r="B153" s="13" t="s">
        <v>63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s="25" customFormat="1" ht="12.75">
      <c r="B154" s="22" t="s">
        <v>92</v>
      </c>
      <c r="C154" s="26"/>
      <c r="D154" s="27"/>
      <c r="E154" s="28"/>
      <c r="F154" s="28">
        <f aca="true" t="shared" si="20" ref="F154:F159">D154+E154</f>
        <v>0</v>
      </c>
      <c r="G154" s="28"/>
      <c r="H154" s="28"/>
      <c r="I154" s="28">
        <f t="shared" si="19"/>
        <v>0</v>
      </c>
    </row>
    <row r="155" spans="2:9" ht="12.75">
      <c r="B155" s="13" t="s">
        <v>64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s="25" customFormat="1" ht="12.75">
      <c r="B156" s="22" t="s">
        <v>93</v>
      </c>
      <c r="C156" s="26"/>
      <c r="D156" s="27"/>
      <c r="E156" s="28"/>
      <c r="F156" s="28">
        <f t="shared" si="20"/>
        <v>0</v>
      </c>
      <c r="G156" s="28"/>
      <c r="H156" s="28"/>
      <c r="I156" s="28">
        <f t="shared" si="19"/>
        <v>0</v>
      </c>
    </row>
    <row r="157" spans="2:9" ht="12.75">
      <c r="B157" s="13" t="s">
        <v>65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s="25" customFormat="1" ht="12.75">
      <c r="B158" s="22" t="s">
        <v>94</v>
      </c>
      <c r="C158" s="26"/>
      <c r="D158" s="27"/>
      <c r="E158" s="28"/>
      <c r="F158" s="28">
        <f t="shared" si="20"/>
        <v>0</v>
      </c>
      <c r="G158" s="28"/>
      <c r="H158" s="28"/>
      <c r="I158" s="28">
        <f t="shared" si="19"/>
        <v>0</v>
      </c>
    </row>
    <row r="159" spans="2:9" ht="12.75">
      <c r="B159" s="13" t="s">
        <v>66</v>
      </c>
      <c r="C159" s="11"/>
      <c r="D159" s="15"/>
      <c r="E159" s="16"/>
      <c r="F159" s="16">
        <f t="shared" si="20"/>
        <v>0</v>
      </c>
      <c r="G159" s="16"/>
      <c r="H159" s="16"/>
      <c r="I159" s="16">
        <f t="shared" si="19"/>
        <v>0</v>
      </c>
    </row>
    <row r="160" spans="2:9" s="25" customFormat="1" ht="12.75">
      <c r="B160" s="22"/>
      <c r="C160" s="23"/>
      <c r="D160" s="27"/>
      <c r="E160" s="28"/>
      <c r="F160" s="28"/>
      <c r="G160" s="28"/>
      <c r="H160" s="28"/>
      <c r="I160" s="28"/>
    </row>
    <row r="161" spans="2:9" ht="12.75">
      <c r="B161" s="4" t="s">
        <v>68</v>
      </c>
      <c r="C161" s="10"/>
      <c r="D161" s="14">
        <f aca="true" t="shared" si="21" ref="D161:I161">D11+D86</f>
        <v>7200000.000000001</v>
      </c>
      <c r="E161" s="14">
        <f t="shared" si="21"/>
        <v>0</v>
      </c>
      <c r="F161" s="14">
        <f t="shared" si="21"/>
        <v>7200000.000000001</v>
      </c>
      <c r="G161" s="14">
        <f t="shared" si="21"/>
        <v>1831465.14</v>
      </c>
      <c r="H161" s="14">
        <f t="shared" si="21"/>
        <v>1722572.29</v>
      </c>
      <c r="I161" s="14">
        <f t="shared" si="21"/>
        <v>5368534.859999999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5" spans="2:9" ht="12.75">
      <c r="B165" s="55"/>
      <c r="C165" s="55"/>
      <c r="F165" s="55"/>
      <c r="G165" s="55"/>
      <c r="H165" s="55"/>
      <c r="I165" s="55"/>
    </row>
    <row r="166" spans="2:9" ht="15" customHeight="1">
      <c r="B166" s="54" t="s">
        <v>72</v>
      </c>
      <c r="C166" s="54"/>
      <c r="F166" s="54" t="s">
        <v>73</v>
      </c>
      <c r="G166" s="54"/>
      <c r="H166" s="54"/>
      <c r="I166" s="54"/>
    </row>
    <row r="167" spans="2:9" ht="15" customHeight="1">
      <c r="B167" s="54" t="s">
        <v>74</v>
      </c>
      <c r="C167" s="54"/>
      <c r="F167" s="54" t="s">
        <v>75</v>
      </c>
      <c r="G167" s="54"/>
      <c r="H167" s="54"/>
      <c r="I167" s="54"/>
    </row>
  </sheetData>
  <sheetProtection/>
  <mergeCells count="19">
    <mergeCell ref="B2:I2"/>
    <mergeCell ref="B166:C166"/>
    <mergeCell ref="B167:C167"/>
    <mergeCell ref="B165:C165"/>
    <mergeCell ref="F165:I165"/>
    <mergeCell ref="F166:I166"/>
    <mergeCell ref="F167:I167"/>
    <mergeCell ref="B3:I3"/>
    <mergeCell ref="B4:I4"/>
    <mergeCell ref="B5:I5"/>
    <mergeCell ref="B115:C115"/>
    <mergeCell ref="B8:C10"/>
    <mergeCell ref="I8:I10"/>
    <mergeCell ref="B6:I6"/>
    <mergeCell ref="B7:I7"/>
    <mergeCell ref="D8:H9"/>
    <mergeCell ref="B40:C40"/>
    <mergeCell ref="B50:C50"/>
    <mergeCell ref="B64:C64"/>
  </mergeCells>
  <printOptions/>
  <pageMargins left="0.11811023622047245" right="0.11811023622047245" top="0.1968503937007874" bottom="0.15748031496062992" header="0" footer="0"/>
  <pageSetup fitToHeight="0" fitToWidth="1" horizontalDpi="600" verticalDpi="600" orientation="portrait" scale="68" r:id="rId2"/>
  <rowBreaks count="1" manualBreakCount="1">
    <brk id="85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2021-04-28T15:35:38Z</cp:lastPrinted>
  <dcterms:created xsi:type="dcterms:W3CDTF">2016-10-11T20:25:15Z</dcterms:created>
  <dcterms:modified xsi:type="dcterms:W3CDTF">2021-04-28T15:35:41Z</dcterms:modified>
  <cp:category/>
  <cp:version/>
  <cp:contentType/>
  <cp:contentStatus/>
</cp:coreProperties>
</file>