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'F1_ESF'!$B$1:$G$89</definedName>
    <definedName name="_xlnm.Print_Titles" localSheetId="0">'F1_ESF'!$3:$6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<sst xmlns="http://schemas.openxmlformats.org/spreadsheetml/2006/main" count="132" uniqueCount="129">
  <si>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</si>
  <si>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</si>
  <si>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</si>
  <si>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</si>
  <si>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</si>
  <si>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</si>
  <si>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</si>
  <si>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</si>
  <si>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</si>
  <si>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</si>
  <si>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</si>
  <si>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</si>
  <si>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</si>
  <si>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</si>
  <si>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</si>
  <si>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</si>
  <si>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</si>
  <si>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</si>
  <si>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</si>
  <si>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</si>
  <si>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</si>
  <si>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</si>
  <si>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</si>
  <si>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</si>
  <si>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</si>
  <si>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</si>
  <si>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</si>
  <si>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</si>
  <si>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</si>
  <si>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</si>
  <si>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</si>
  <si>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</si>
  <si>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</si>
  <si>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</si>
  <si>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</si>
  <si>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</si>
  <si>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</si>
  <si>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</si>
  <si>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</si>
  <si>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</si>
  <si>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</si>
  <si>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</si>
  <si>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</si>
  <si>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</si>
  <si>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</si>
  <si>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</si>
  <si>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</si>
  <si>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</si>
  <si>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</si>
  <si>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</si>
  <si>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</si>
  <si>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</si>
  <si>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</si>
  <si>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</si>
  <si>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</si>
  <si>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</si>
  <si>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</si>
  <si>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</si>
  <si>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</si>
  <si>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</si>
  <si>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</si>
  <si>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</si>
  <si>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</si>
  <si>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</si>
  <si>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</si>
  <si>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</si>
  <si>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</si>
  <si>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</si>
  <si>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</si>
  <si>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</si>
  <si>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</si>
  <si>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</si>
  <si>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</si>
  <si>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</si>
  <si>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</si>
  <si>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</si>
  <si>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</si>
  <si>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</si>
  <si>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</si>
  <si>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</si>
  <si>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</si>
  <si>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</si>
  <si>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</si>
  <si>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</si>
  <si>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</si>
  <si>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</si>
  <si>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</si>
  <si>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</si>
  <si>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</si>
  <si>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</si>
  <si>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</si>
  <si>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</si>
  <si>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</si>
  <si>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</si>
  <si>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</si>
  <si>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</si>
  <si>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</si>
  <si>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</si>
  <si>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</si>
  <si>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</si>
  <si>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</si>
  <si>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</si>
  <si>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</si>
  <si>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</si>
  <si>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</si>
  <si>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</si>
  <si>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</si>
  <si>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</si>
  <si>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</si>
  <si>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</si>
  <si>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</si>
  <si>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</si>
  <si>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</si>
  <si>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</si>
  <si>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</si>
  <si>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</si>
  <si>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</si>
  <si>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</si>
  <si>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</si>
  <si>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</si>
  <si>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en el Municipio de Hecelchakán (a)</t>
  </si>
  <si>
    <t>Al 31 de diciembre de 2019 y al 31 de Diciembre de 2020 (b)</t>
  </si>
  <si>
    <t>2020 (d)</t>
  </si>
  <si>
    <t>31 de diciembre de 2019 (e)</t>
  </si>
  <si>
    <t>CUARTO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</si>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</sst>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/>
    </xf>
    <xf numFmtId="0" fontId="39" fillId="34" borderId="19" xfId="0" applyFont="1" applyFill="1" applyBorder="1" applyAlignment="1">
      <alignment horizontal="center"/>
    </xf>
    <xf numFmtId="0" fontId="39" fillId="34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1</xdr:row>
      <xdr:rowOff>57150</xdr:rowOff>
    </xdr:from>
    <xdr:to>
      <xdr:col>1</xdr:col>
      <xdr:colOff>1304925</xdr:colOff>
      <xdr:row>5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286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3876675</xdr:colOff>
      <xdr:row>1</xdr:row>
      <xdr:rowOff>38100</xdr:rowOff>
    </xdr:from>
    <xdr:to>
      <xdr:col>6</xdr:col>
      <xdr:colOff>38100</xdr:colOff>
      <xdr:row>5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20955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tabSelected="1" zoomScalePageLayoutView="0" workbookViewId="0" topLeftCell="A1">
      <pane ySplit="7" topLeftCell="A80" activePane="bottomLeft" state="frozen"/>
      <selection pane="topLeft" activeCell="A1" sqref="A1"/>
      <selection pane="bottomLeft" activeCell="E95" sqref="E9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3.5" thickBot="1">
      <c r="B2" s="34" t="s">
        <v>124</v>
      </c>
      <c r="C2" s="35"/>
      <c r="D2" s="35"/>
      <c r="E2" s="35"/>
      <c r="F2" s="35"/>
      <c r="G2" s="36"/>
    </row>
    <row r="3" spans="2:7" ht="12.75">
      <c r="B3" s="25" t="s">
        <v>120</v>
      </c>
      <c r="C3" s="26"/>
      <c r="D3" s="26"/>
      <c r="E3" s="26"/>
      <c r="F3" s="26"/>
      <c r="G3" s="27"/>
    </row>
    <row r="4" spans="2:7" ht="12.75">
      <c r="B4" s="28" t="s">
        <v>0</v>
      </c>
      <c r="C4" s="29"/>
      <c r="D4" s="29"/>
      <c r="E4" s="29"/>
      <c r="F4" s="29"/>
      <c r="G4" s="30"/>
    </row>
    <row r="5" spans="2:7" ht="12.75">
      <c r="B5" s="28" t="s">
        <v>121</v>
      </c>
      <c r="C5" s="29"/>
      <c r="D5" s="29"/>
      <c r="E5" s="29"/>
      <c r="F5" s="29"/>
      <c r="G5" s="30"/>
    </row>
    <row r="6" spans="2:7" ht="13.5" thickBot="1">
      <c r="B6" s="31" t="s">
        <v>1</v>
      </c>
      <c r="C6" s="32"/>
      <c r="D6" s="32"/>
      <c r="E6" s="32"/>
      <c r="F6" s="32"/>
      <c r="G6" s="33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24390.83</v>
      </c>
      <c r="D10" s="9">
        <f>SUM(D11:D17)</f>
        <v>24164.59</v>
      </c>
      <c r="E10" s="11" t="s">
        <v>8</v>
      </c>
      <c r="F10" s="9">
        <f>SUM(F11:F19)</f>
        <v>202077.08000000002</v>
      </c>
      <c r="G10" s="9">
        <f>SUM(G11:G19)</f>
        <v>224856.32</v>
      </c>
    </row>
    <row r="11" spans="2:7" ht="12.75">
      <c r="B11" s="12" t="s">
        <v>9</v>
      </c>
      <c r="C11" s="9">
        <v>23984.75</v>
      </c>
      <c r="D11" s="9">
        <v>23984.75</v>
      </c>
      <c r="E11" s="13" t="s">
        <v>10</v>
      </c>
      <c r="F11" s="9">
        <v>0</v>
      </c>
      <c r="G11" s="9">
        <v>0</v>
      </c>
    </row>
    <row r="12" spans="2:7" ht="12.75">
      <c r="B12" s="12" t="s">
        <v>11</v>
      </c>
      <c r="C12" s="9">
        <v>406.08</v>
      </c>
      <c r="D12" s="9">
        <v>179.84</v>
      </c>
      <c r="E12" s="13" t="s">
        <v>12</v>
      </c>
      <c r="F12" s="9">
        <v>113109</v>
      </c>
      <c r="G12" s="9">
        <v>113109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0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1000</v>
      </c>
      <c r="G15" s="9">
        <v>1000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87968.08</v>
      </c>
      <c r="G17" s="9">
        <v>110747.32</v>
      </c>
    </row>
    <row r="18" spans="2:7" ht="12.75">
      <c r="B18" s="10" t="s">
        <v>23</v>
      </c>
      <c r="C18" s="9">
        <f>SUM(C19:C25)</f>
        <v>71974.38</v>
      </c>
      <c r="D18" s="9">
        <f>SUM(D19:D25)</f>
        <v>80681.21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25000</v>
      </c>
      <c r="G20" s="9">
        <f>SUM(G21:G23)</f>
        <v>25000</v>
      </c>
    </row>
    <row r="21" spans="2:7" ht="12.75">
      <c r="B21" s="12" t="s">
        <v>29</v>
      </c>
      <c r="C21" s="9">
        <v>71974.38</v>
      </c>
      <c r="D21" s="9">
        <v>80681.21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25000</v>
      </c>
      <c r="G23" s="9">
        <v>25000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57200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57200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20061</v>
      </c>
      <c r="G43" s="9">
        <f>SUM(G44:G46)</f>
        <v>0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20061</v>
      </c>
      <c r="G46" s="9">
        <v>0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153565.21000000002</v>
      </c>
      <c r="D48" s="9">
        <f>D10+D18+D26+D32+D38+D39+D42</f>
        <v>104845.8</v>
      </c>
      <c r="E48" s="8" t="s">
        <v>82</v>
      </c>
      <c r="F48" s="9">
        <f>F10+F20+F24+F27+F28+F32+F39+F43</f>
        <v>247138.08000000002</v>
      </c>
      <c r="G48" s="9">
        <f>G10+G20+G24+G27+G28+G32+G39+G43</f>
        <v>249856.32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881066.33</v>
      </c>
      <c r="D53" s="9">
        <v>881066.33</v>
      </c>
      <c r="E53" s="11" t="s">
        <v>90</v>
      </c>
      <c r="F53" s="9">
        <v>0</v>
      </c>
      <c r="G53" s="9">
        <v>0</v>
      </c>
    </row>
    <row r="54" spans="2:7" ht="12.75">
      <c r="B54" s="10" t="s">
        <v>91</v>
      </c>
      <c r="C54" s="9">
        <v>1693563.45</v>
      </c>
      <c r="D54" s="9">
        <v>1687183.45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36676.56</v>
      </c>
      <c r="D55" s="9">
        <v>36676.56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-1394464.6</v>
      </c>
      <c r="D56" s="9">
        <v>-1051529.21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0</v>
      </c>
      <c r="G58" s="9">
        <f>SUM(G51:G56)</f>
        <v>0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247138.08000000002</v>
      </c>
      <c r="G60" s="9">
        <f>G48+G58</f>
        <v>249856.32</v>
      </c>
    </row>
    <row r="61" spans="2:7" ht="25.5">
      <c r="B61" s="6" t="s">
        <v>102</v>
      </c>
      <c r="C61" s="9">
        <f>SUM(C51:C59)</f>
        <v>1216841.7399999998</v>
      </c>
      <c r="D61" s="9">
        <f>SUM(D51:D59)</f>
        <v>1553397.13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1370406.9499999997</v>
      </c>
      <c r="D63" s="9">
        <f>D48+D61</f>
        <v>1658242.93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614500</v>
      </c>
      <c r="G64" s="9">
        <f>SUM(G65:G67)</f>
        <v>614500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614500</v>
      </c>
      <c r="G66" s="9">
        <v>614500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508768.87</v>
      </c>
      <c r="G69" s="9">
        <f>SUM(G70:G74)</f>
        <v>793886.6099999999</v>
      </c>
    </row>
    <row r="70" spans="2:7" ht="12.75">
      <c r="B70" s="10"/>
      <c r="C70" s="9"/>
      <c r="D70" s="9"/>
      <c r="E70" s="11" t="s">
        <v>110</v>
      </c>
      <c r="F70" s="9">
        <v>33673.67</v>
      </c>
      <c r="G70" s="9">
        <v>6148.95</v>
      </c>
    </row>
    <row r="71" spans="2:7" ht="12.75">
      <c r="B71" s="10"/>
      <c r="C71" s="9"/>
      <c r="D71" s="9"/>
      <c r="E71" s="11" t="s">
        <v>111</v>
      </c>
      <c r="F71" s="9">
        <v>1204463.08</v>
      </c>
      <c r="G71" s="9">
        <v>1198314.13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-729367.88</v>
      </c>
      <c r="G74" s="9">
        <v>-410576.47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1123268.87</v>
      </c>
      <c r="G80" s="9">
        <f>G64+G69+G76</f>
        <v>1408386.6099999999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1370406.9500000002</v>
      </c>
      <c r="G82" s="9">
        <f>G60+G80</f>
        <v>1658242.93</v>
      </c>
    </row>
    <row r="83" spans="2:7" ht="13.5" thickBot="1">
      <c r="B83" s="16"/>
      <c r="C83" s="17"/>
      <c r="D83" s="17"/>
      <c r="E83" s="18"/>
      <c r="F83" s="19"/>
      <c r="G83" s="19"/>
    </row>
    <row r="87" spans="2:6" ht="15">
      <c r="B87" s="20"/>
      <c r="F87" s="23"/>
    </row>
    <row r="88" spans="2:6" ht="15" customHeight="1">
      <c r="B88" s="21" t="s">
        <v>125</v>
      </c>
      <c r="E88" s="21" t="s">
        <v>126</v>
      </c>
      <c r="F88" s="24"/>
    </row>
    <row r="89" spans="2:6" ht="15" customHeight="1">
      <c r="B89" s="22" t="s">
        <v>127</v>
      </c>
      <c r="E89" s="22" t="s">
        <v>128</v>
      </c>
      <c r="F89" s="20"/>
    </row>
  </sheetData>
  <sheetProtection/>
  <mergeCells count="5">
    <mergeCell ref="B3:G3"/>
    <mergeCell ref="B4:G4"/>
    <mergeCell ref="B5:G5"/>
    <mergeCell ref="B6:G6"/>
    <mergeCell ref="B2:G2"/>
  </mergeCells>
  <printOptions horizont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2021-01-29T16:30:13Z</cp:lastPrinted>
  <dcterms:created xsi:type="dcterms:W3CDTF">2016-10-11T18:36:49Z</dcterms:created>
  <dcterms:modified xsi:type="dcterms:W3CDTF">2021-01-29T16:30:20Z</dcterms:modified>
  <cp:category/>
  <cp:version/>
  <cp:contentType/>
  <cp:contentStatus/>
</cp:coreProperties>
</file>