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<sst xmlns="http://schemas.openxmlformats.org/spreadsheetml/2006/main" count="162" uniqueCount="89">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</sst>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114300</xdr:rowOff>
    </xdr:from>
    <xdr:to>
      <xdr:col>8</xdr:col>
      <xdr:colOff>152400</xdr:colOff>
      <xdr:row>5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0"/>
          <a:ext cx="822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" sqref="B4:I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7200000.000000001</v>
      </c>
      <c r="E10" s="14">
        <f t="shared" si="0"/>
        <v>0</v>
      </c>
      <c r="F10" s="14">
        <f t="shared" si="0"/>
        <v>7200000.000000001</v>
      </c>
      <c r="G10" s="14">
        <f t="shared" si="0"/>
        <v>3586502.1799999997</v>
      </c>
      <c r="H10" s="14">
        <f t="shared" si="0"/>
        <v>3428402.1799999997</v>
      </c>
      <c r="I10" s="14">
        <f t="shared" si="0"/>
        <v>3613497.8200000003</v>
      </c>
    </row>
    <row r="11" spans="2:9" ht="12.75">
      <c r="B11" s="3" t="s">
        <v>12</v>
      </c>
      <c r="C11" s="9"/>
      <c r="D11" s="15">
        <f aca="true" t="shared" si="1" ref="D11:I11">SUM(D12:D18)</f>
        <v>3504288.46</v>
      </c>
      <c r="E11" s="15">
        <f t="shared" si="1"/>
        <v>0</v>
      </c>
      <c r="F11" s="15">
        <f t="shared" si="1"/>
        <v>3504288.46</v>
      </c>
      <c r="G11" s="15">
        <f t="shared" si="1"/>
        <v>1697208.32</v>
      </c>
      <c r="H11" s="15">
        <f t="shared" si="1"/>
        <v>1539108.32</v>
      </c>
      <c r="I11" s="15">
        <f t="shared" si="1"/>
        <v>1807080.1400000001</v>
      </c>
    </row>
    <row r="12" spans="2:9" ht="12.75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1527632.36</v>
      </c>
      <c r="H12" s="16">
        <v>1527632.36</v>
      </c>
      <c r="I12" s="16">
        <f>F12-G12</f>
        <v>1542640.24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434015.86</v>
      </c>
      <c r="E14" s="16">
        <v>0</v>
      </c>
      <c r="F14" s="16">
        <f t="shared" si="2"/>
        <v>434015.86</v>
      </c>
      <c r="G14" s="16">
        <v>169575.96</v>
      </c>
      <c r="H14" s="16">
        <v>11475.96</v>
      </c>
      <c r="I14" s="16">
        <f t="shared" si="3"/>
        <v>264439.9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1094055.44</v>
      </c>
      <c r="E19" s="15">
        <f t="shared" si="4"/>
        <v>0</v>
      </c>
      <c r="F19" s="15">
        <f t="shared" si="4"/>
        <v>1094055.44</v>
      </c>
      <c r="G19" s="15">
        <f t="shared" si="4"/>
        <v>464682.87</v>
      </c>
      <c r="H19" s="15">
        <f t="shared" si="4"/>
        <v>464682.87</v>
      </c>
      <c r="I19" s="15">
        <f t="shared" si="4"/>
        <v>629372.57</v>
      </c>
    </row>
    <row r="20" spans="2:9" ht="12.75">
      <c r="B20" s="13" t="s">
        <v>21</v>
      </c>
      <c r="C20" s="11"/>
      <c r="D20" s="15">
        <v>109749.16</v>
      </c>
      <c r="E20" s="16">
        <v>0</v>
      </c>
      <c r="F20" s="15">
        <f aca="true" t="shared" si="5" ref="F20:F28">D20+E20</f>
        <v>109749.16</v>
      </c>
      <c r="G20" s="16">
        <v>91912.48</v>
      </c>
      <c r="H20" s="16">
        <v>91912.48</v>
      </c>
      <c r="I20" s="16">
        <f>F20-G20</f>
        <v>17836.680000000008</v>
      </c>
    </row>
    <row r="21" spans="2:9" ht="12.75">
      <c r="B21" s="13" t="s">
        <v>22</v>
      </c>
      <c r="C21" s="11"/>
      <c r="D21" s="15">
        <v>200299.05</v>
      </c>
      <c r="E21" s="16">
        <v>0</v>
      </c>
      <c r="F21" s="15">
        <f t="shared" si="5"/>
        <v>200299.05</v>
      </c>
      <c r="G21" s="16">
        <v>75963.53</v>
      </c>
      <c r="H21" s="16">
        <v>75963.53</v>
      </c>
      <c r="I21" s="16">
        <f aca="true" t="shared" si="6" ref="I21:I83">F21-G21</f>
        <v>124335.51999999999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162249.09</v>
      </c>
      <c r="E23" s="16">
        <v>0</v>
      </c>
      <c r="F23" s="15">
        <f t="shared" si="5"/>
        <v>162249.09</v>
      </c>
      <c r="G23" s="16">
        <v>62868.51</v>
      </c>
      <c r="H23" s="16">
        <v>62868.51</v>
      </c>
      <c r="I23" s="16">
        <f t="shared" si="6"/>
        <v>99380.57999999999</v>
      </c>
    </row>
    <row r="24" spans="2:9" ht="12.75">
      <c r="B24" s="13" t="s">
        <v>25</v>
      </c>
      <c r="C24" s="11"/>
      <c r="D24" s="15">
        <v>66555.86</v>
      </c>
      <c r="E24" s="16">
        <v>0</v>
      </c>
      <c r="F24" s="15">
        <f t="shared" si="5"/>
        <v>66555.86</v>
      </c>
      <c r="G24" s="16">
        <v>17772.98</v>
      </c>
      <c r="H24" s="16">
        <v>17772.98</v>
      </c>
      <c r="I24" s="16">
        <f t="shared" si="6"/>
        <v>48782.880000000005</v>
      </c>
    </row>
    <row r="25" spans="2:9" ht="12.75">
      <c r="B25" s="13" t="s">
        <v>26</v>
      </c>
      <c r="C25" s="11"/>
      <c r="D25" s="15">
        <v>480628.85</v>
      </c>
      <c r="E25" s="16">
        <v>0</v>
      </c>
      <c r="F25" s="15">
        <f t="shared" si="5"/>
        <v>480628.85</v>
      </c>
      <c r="G25" s="16">
        <v>156456</v>
      </c>
      <c r="H25" s="16">
        <v>156456</v>
      </c>
      <c r="I25" s="16">
        <f t="shared" si="6"/>
        <v>324172.85</v>
      </c>
    </row>
    <row r="26" spans="2:9" ht="12.75">
      <c r="B26" s="13" t="s">
        <v>27</v>
      </c>
      <c r="C26" s="11"/>
      <c r="D26" s="15">
        <v>17158.15</v>
      </c>
      <c r="E26" s="16">
        <v>0</v>
      </c>
      <c r="F26" s="15">
        <f t="shared" si="5"/>
        <v>17158.15</v>
      </c>
      <c r="G26" s="16">
        <v>0</v>
      </c>
      <c r="H26" s="16">
        <v>0</v>
      </c>
      <c r="I26" s="16">
        <f t="shared" si="6"/>
        <v>17158.15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110.16</v>
      </c>
      <c r="H27" s="16">
        <v>110.16</v>
      </c>
      <c r="I27" s="16">
        <f t="shared" si="6"/>
        <v>-110.16</v>
      </c>
    </row>
    <row r="28" spans="2:9" ht="12.75">
      <c r="B28" s="13" t="s">
        <v>29</v>
      </c>
      <c r="C28" s="11"/>
      <c r="D28" s="15">
        <v>57415.28</v>
      </c>
      <c r="E28" s="16">
        <v>0</v>
      </c>
      <c r="F28" s="15">
        <f t="shared" si="5"/>
        <v>57415.28</v>
      </c>
      <c r="G28" s="16">
        <v>59599.21</v>
      </c>
      <c r="H28" s="16">
        <v>59599.21</v>
      </c>
      <c r="I28" s="16">
        <f t="shared" si="6"/>
        <v>-2183.9300000000003</v>
      </c>
    </row>
    <row r="29" spans="2:9" ht="12.75">
      <c r="B29" s="3" t="s">
        <v>30</v>
      </c>
      <c r="C29" s="9"/>
      <c r="D29" s="15">
        <f aca="true" t="shared" si="7" ref="D29:I29">SUM(D30:D38)</f>
        <v>717376.65</v>
      </c>
      <c r="E29" s="15">
        <f t="shared" si="7"/>
        <v>0</v>
      </c>
      <c r="F29" s="15">
        <f t="shared" si="7"/>
        <v>717376.65</v>
      </c>
      <c r="G29" s="15">
        <f t="shared" si="7"/>
        <v>202143.34000000003</v>
      </c>
      <c r="H29" s="15">
        <f t="shared" si="7"/>
        <v>202143.34000000003</v>
      </c>
      <c r="I29" s="15">
        <f t="shared" si="7"/>
        <v>515233.30999999994</v>
      </c>
    </row>
    <row r="30" spans="2:9" ht="12.75">
      <c r="B30" s="13" t="s">
        <v>31</v>
      </c>
      <c r="C30" s="11"/>
      <c r="D30" s="15">
        <v>54754.68</v>
      </c>
      <c r="E30" s="16">
        <v>0</v>
      </c>
      <c r="F30" s="15">
        <f aca="true" t="shared" si="8" ref="F30:F38">D30+E30</f>
        <v>54754.68</v>
      </c>
      <c r="G30" s="16">
        <v>23676</v>
      </c>
      <c r="H30" s="16">
        <v>23676</v>
      </c>
      <c r="I30" s="16">
        <f t="shared" si="6"/>
        <v>31078.68</v>
      </c>
    </row>
    <row r="31" spans="2:9" ht="12.75">
      <c r="B31" s="13" t="s">
        <v>32</v>
      </c>
      <c r="C31" s="11"/>
      <c r="D31" s="15">
        <v>28287.29</v>
      </c>
      <c r="E31" s="16">
        <v>0</v>
      </c>
      <c r="F31" s="15">
        <f t="shared" si="8"/>
        <v>28287.29</v>
      </c>
      <c r="G31" s="16">
        <v>580</v>
      </c>
      <c r="H31" s="16">
        <v>580</v>
      </c>
      <c r="I31" s="16">
        <f t="shared" si="6"/>
        <v>27707.29</v>
      </c>
    </row>
    <row r="32" spans="2:9" ht="12.75">
      <c r="B32" s="13" t="s">
        <v>33</v>
      </c>
      <c r="C32" s="11"/>
      <c r="D32" s="15">
        <v>75671.9</v>
      </c>
      <c r="E32" s="16">
        <v>0</v>
      </c>
      <c r="F32" s="15">
        <f t="shared" si="8"/>
        <v>75671.9</v>
      </c>
      <c r="G32" s="16">
        <v>10308.17</v>
      </c>
      <c r="H32" s="16">
        <v>10308.17</v>
      </c>
      <c r="I32" s="16">
        <f t="shared" si="6"/>
        <v>65363.729999999996</v>
      </c>
    </row>
    <row r="33" spans="2:9" ht="12.75">
      <c r="B33" s="13" t="s">
        <v>34</v>
      </c>
      <c r="C33" s="11"/>
      <c r="D33" s="15">
        <v>57078.88</v>
      </c>
      <c r="E33" s="16">
        <v>0</v>
      </c>
      <c r="F33" s="15">
        <f t="shared" si="8"/>
        <v>57078.88</v>
      </c>
      <c r="G33" s="16">
        <v>25229.58</v>
      </c>
      <c r="H33" s="16">
        <v>25229.58</v>
      </c>
      <c r="I33" s="16">
        <f t="shared" si="6"/>
        <v>31849.299999999996</v>
      </c>
    </row>
    <row r="34" spans="2:9" ht="12.75">
      <c r="B34" s="13" t="s">
        <v>35</v>
      </c>
      <c r="C34" s="11"/>
      <c r="D34" s="15">
        <v>132149.18</v>
      </c>
      <c r="E34" s="16">
        <v>0</v>
      </c>
      <c r="F34" s="15">
        <f t="shared" si="8"/>
        <v>132149.18</v>
      </c>
      <c r="G34" s="16">
        <v>35114.51</v>
      </c>
      <c r="H34" s="16">
        <v>35114.51</v>
      </c>
      <c r="I34" s="16">
        <f t="shared" si="6"/>
        <v>97034.66999999998</v>
      </c>
    </row>
    <row r="35" spans="2:9" ht="12.75">
      <c r="B35" s="13" t="s">
        <v>36</v>
      </c>
      <c r="C35" s="11"/>
      <c r="D35" s="15">
        <v>192</v>
      </c>
      <c r="E35" s="16">
        <v>0</v>
      </c>
      <c r="F35" s="15">
        <f t="shared" si="8"/>
        <v>192</v>
      </c>
      <c r="G35" s="16">
        <v>0</v>
      </c>
      <c r="H35" s="16">
        <v>0</v>
      </c>
      <c r="I35" s="16">
        <f t="shared" si="6"/>
        <v>192</v>
      </c>
    </row>
    <row r="36" spans="2:9" ht="12.75">
      <c r="B36" s="13" t="s">
        <v>37</v>
      </c>
      <c r="C36" s="11"/>
      <c r="D36" s="15">
        <v>86496</v>
      </c>
      <c r="E36" s="16">
        <v>0</v>
      </c>
      <c r="F36" s="15">
        <f t="shared" si="8"/>
        <v>86496</v>
      </c>
      <c r="G36" s="16">
        <v>21457.57</v>
      </c>
      <c r="H36" s="16">
        <v>21457.57</v>
      </c>
      <c r="I36" s="16">
        <f t="shared" si="6"/>
        <v>65038.43</v>
      </c>
    </row>
    <row r="37" spans="2:9" ht="12.75">
      <c r="B37" s="13" t="s">
        <v>38</v>
      </c>
      <c r="C37" s="11"/>
      <c r="D37" s="15">
        <v>191213.93</v>
      </c>
      <c r="E37" s="16">
        <v>0</v>
      </c>
      <c r="F37" s="15">
        <f t="shared" si="8"/>
        <v>191213.93</v>
      </c>
      <c r="G37" s="16">
        <v>38361.01</v>
      </c>
      <c r="H37" s="16">
        <v>38361.01</v>
      </c>
      <c r="I37" s="16">
        <f t="shared" si="6"/>
        <v>152852.91999999998</v>
      </c>
    </row>
    <row r="38" spans="2:9" ht="12.75">
      <c r="B38" s="13" t="s">
        <v>39</v>
      </c>
      <c r="C38" s="11"/>
      <c r="D38" s="15">
        <v>91532.79</v>
      </c>
      <c r="E38" s="16">
        <v>0</v>
      </c>
      <c r="F38" s="15">
        <f t="shared" si="8"/>
        <v>91532.79</v>
      </c>
      <c r="G38" s="16">
        <v>47416.5</v>
      </c>
      <c r="H38" s="16">
        <v>47416.5</v>
      </c>
      <c r="I38" s="16">
        <f t="shared" si="6"/>
        <v>44116.28999999999</v>
      </c>
    </row>
    <row r="39" spans="2:9" ht="25.5" customHeight="1">
      <c r="B39" s="26" t="s">
        <v>40</v>
      </c>
      <c r="C39" s="27"/>
      <c r="D39" s="15">
        <f aca="true" t="shared" si="9" ref="D39:I39">SUM(D40:D48)</f>
        <v>1866279.45</v>
      </c>
      <c r="E39" s="15">
        <f t="shared" si="9"/>
        <v>0</v>
      </c>
      <c r="F39" s="15">
        <f>SUM(F40:F48)</f>
        <v>1866279.45</v>
      </c>
      <c r="G39" s="15">
        <f t="shared" si="9"/>
        <v>1216087.65</v>
      </c>
      <c r="H39" s="15">
        <f t="shared" si="9"/>
        <v>1216087.65</v>
      </c>
      <c r="I39" s="15">
        <f t="shared" si="9"/>
        <v>650191.8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1863879.45</v>
      </c>
      <c r="E43" s="16">
        <v>0</v>
      </c>
      <c r="F43" s="15">
        <f t="shared" si="10"/>
        <v>1863879.45</v>
      </c>
      <c r="G43" s="16">
        <v>1216087.65</v>
      </c>
      <c r="H43" s="16">
        <v>1216087.65</v>
      </c>
      <c r="I43" s="16">
        <f t="shared" si="6"/>
        <v>647791.8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2400</v>
      </c>
      <c r="E47" s="16">
        <v>0</v>
      </c>
      <c r="F47" s="15">
        <f t="shared" si="10"/>
        <v>2400</v>
      </c>
      <c r="G47" s="16">
        <v>0</v>
      </c>
      <c r="H47" s="16">
        <v>0</v>
      </c>
      <c r="I47" s="16">
        <f t="shared" si="6"/>
        <v>2400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6380</v>
      </c>
      <c r="H49" s="15">
        <f t="shared" si="11"/>
        <v>6380</v>
      </c>
      <c r="I49" s="15">
        <f t="shared" si="11"/>
        <v>11620</v>
      </c>
    </row>
    <row r="50" spans="2:9" ht="12.75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6380</v>
      </c>
      <c r="H50" s="16">
        <v>6380</v>
      </c>
      <c r="I50" s="16">
        <f t="shared" si="6"/>
        <v>11620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7200000.000000001</v>
      </c>
      <c r="E160" s="14">
        <f t="shared" si="21"/>
        <v>0</v>
      </c>
      <c r="F160" s="14">
        <f t="shared" si="21"/>
        <v>7200000.000000001</v>
      </c>
      <c r="G160" s="14">
        <f t="shared" si="21"/>
        <v>3586502.1799999997</v>
      </c>
      <c r="H160" s="14">
        <f t="shared" si="21"/>
        <v>3428402.1799999997</v>
      </c>
      <c r="I160" s="14">
        <f t="shared" si="21"/>
        <v>3613497.8200000003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2016-12-20T19:53:14Z</cp:lastPrinted>
  <dcterms:created xsi:type="dcterms:W3CDTF">2016-10-11T20:25:15Z</dcterms:created>
  <dcterms:modified xsi:type="dcterms:W3CDTF">2020-09-02T16:20:34Z</dcterms:modified>
  <cp:category/>
  <cp:version/>
  <cp:contentType/>
  <cp:contentStatus/>
</cp:coreProperties>
</file>