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<sst xmlns="http://schemas.openxmlformats.org/spreadsheetml/2006/main" count="132" uniqueCount="129">
  <si>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</si>
  <si>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</si>
  <si>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</si>
  <si>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</si>
  <si>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</si>
  <si>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</si>
  <si>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</si>
  <si>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</si>
  <si>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</si>
  <si>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</si>
  <si>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</si>
  <si>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</si>
  <si>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</si>
  <si>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</si>
  <si>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</si>
  <si>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</si>
  <si>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</si>
  <si>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</si>
  <si>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</si>
  <si>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</si>
  <si>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</si>
  <si>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</si>
  <si>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</si>
  <si>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</si>
  <si>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</si>
  <si>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</si>
  <si>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</si>
  <si>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</si>
  <si>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</si>
  <si>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</si>
  <si>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</si>
  <si>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</si>
  <si>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</si>
  <si>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</si>
  <si>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</si>
  <si>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</si>
  <si>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</si>
  <si>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</si>
  <si>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</si>
  <si>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</si>
  <si>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</si>
  <si>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</si>
  <si>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</si>
  <si>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</si>
  <si>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</si>
  <si>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</si>
  <si>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</si>
  <si>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</si>
  <si>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</si>
  <si>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</si>
  <si>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</si>
  <si>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</si>
  <si>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</si>
  <si>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</si>
  <si>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</si>
  <si>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</si>
  <si>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</si>
  <si>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</si>
  <si>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</si>
  <si>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</si>
  <si>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</si>
  <si>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</si>
  <si>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</si>
  <si>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</si>
  <si>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</si>
  <si>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</si>
  <si>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</si>
  <si>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</si>
  <si>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</si>
  <si>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</si>
  <si>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</si>
  <si>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</si>
  <si>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</si>
  <si>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</si>
  <si>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</si>
  <si>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</si>
  <si>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</si>
  <si>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</si>
  <si>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</si>
  <si>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</si>
  <si>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</si>
  <si>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</si>
  <si>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</si>
  <si>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</si>
  <si>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</si>
  <si>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</si>
  <si>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</si>
  <si>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</si>
  <si>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</si>
  <si>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</si>
  <si>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</si>
  <si>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</si>
  <si>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</si>
  <si>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</si>
  <si>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</si>
  <si>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</si>
  <si>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</si>
  <si>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</si>
  <si>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</si>
  <si>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</si>
  <si>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</si>
  <si>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</si>
  <si>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</si>
  <si>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</si>
  <si>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</si>
  <si>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</si>
  <si>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</si>
  <si>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</si>
  <si>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</si>
  <si>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</si>
  <si>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</si>
  <si>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</si>
  <si>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</si>
  <si>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</si>
  <si>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</si>
  <si>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</si>
  <si>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</si>
  <si>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</si>
  <si>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</si>
  <si>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</si>
  <si>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Hecelchakán (a)</t>
  </si>
  <si>
    <t>Al 31 de diciembre de 2019 y al 30 de Junio de 2020 (b)</t>
  </si>
  <si>
    <t>2020 (d)</t>
  </si>
  <si>
    <t>31 de diciembre de 2019 (e)</t>
  </si>
  <si>
    <t>2DO TRIMESTRE</t>
  </si>
  <si>
    <t>PROF. CARLOS RENE BALAN MEDINA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</si>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</sst>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981075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1</xdr:row>
      <xdr:rowOff>19050</xdr:rowOff>
    </xdr:from>
    <xdr:to>
      <xdr:col>7</xdr:col>
      <xdr:colOff>0</xdr:colOff>
      <xdr:row>5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01325" y="190500"/>
          <a:ext cx="1019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9"/>
  <sheetViews>
    <sheetView tabSelected="1" zoomScalePageLayoutView="0" workbookViewId="0" topLeftCell="A1">
      <pane ySplit="7" topLeftCell="A74" activePane="bottomLeft" state="frozen"/>
      <selection pane="topLeft" activeCell="A1" sqref="A1"/>
      <selection pane="bottomLeft" activeCell="F24" sqref="F2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6" t="s">
        <v>124</v>
      </c>
      <c r="C2" s="27"/>
      <c r="D2" s="27"/>
      <c r="E2" s="27"/>
      <c r="F2" s="27"/>
      <c r="G2" s="28"/>
    </row>
    <row r="3" spans="2:7" ht="12.75">
      <c r="B3" s="35" t="s">
        <v>120</v>
      </c>
      <c r="C3" s="36"/>
      <c r="D3" s="36"/>
      <c r="E3" s="36"/>
      <c r="F3" s="36"/>
      <c r="G3" s="37"/>
    </row>
    <row r="4" spans="2:7" ht="12.75">
      <c r="B4" s="29" t="s">
        <v>0</v>
      </c>
      <c r="C4" s="30"/>
      <c r="D4" s="30"/>
      <c r="E4" s="30"/>
      <c r="F4" s="30"/>
      <c r="G4" s="31"/>
    </row>
    <row r="5" spans="2:7" ht="12.75">
      <c r="B5" s="29" t="s">
        <v>121</v>
      </c>
      <c r="C5" s="30"/>
      <c r="D5" s="30"/>
      <c r="E5" s="30"/>
      <c r="F5" s="30"/>
      <c r="G5" s="31"/>
    </row>
    <row r="6" spans="2:7" ht="13.5" thickBot="1">
      <c r="B6" s="32" t="s">
        <v>1</v>
      </c>
      <c r="C6" s="33"/>
      <c r="D6" s="33"/>
      <c r="E6" s="33"/>
      <c r="F6" s="33"/>
      <c r="G6" s="34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32770161.590000004</v>
      </c>
      <c r="D10" s="9">
        <f>SUM(D11:D17)</f>
        <v>15679872.18</v>
      </c>
      <c r="E10" s="11" t="s">
        <v>8</v>
      </c>
      <c r="F10" s="9">
        <f>SUM(F11:F19)</f>
        <v>81299009.13</v>
      </c>
      <c r="G10" s="9">
        <f>SUM(G11:G19)</f>
        <v>79788533.07</v>
      </c>
    </row>
    <row r="11" spans="2:7" ht="12.75">
      <c r="B11" s="12" t="s">
        <v>9</v>
      </c>
      <c r="C11" s="9">
        <v>110022.73</v>
      </c>
      <c r="D11" s="9">
        <v>64128.35</v>
      </c>
      <c r="E11" s="13" t="s">
        <v>10</v>
      </c>
      <c r="F11" s="9">
        <v>26793583.61</v>
      </c>
      <c r="G11" s="9">
        <v>24326503.61</v>
      </c>
    </row>
    <row r="12" spans="2:7" ht="12.75">
      <c r="B12" s="12" t="s">
        <v>11</v>
      </c>
      <c r="C12" s="9">
        <v>32660054.76</v>
      </c>
      <c r="D12" s="9">
        <v>15615659.73</v>
      </c>
      <c r="E12" s="13" t="s">
        <v>12</v>
      </c>
      <c r="F12" s="9">
        <v>43704390.51</v>
      </c>
      <c r="G12" s="9">
        <v>45813750.93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702006.08</v>
      </c>
      <c r="G13" s="9">
        <v>702006.08</v>
      </c>
    </row>
    <row r="14" spans="2:7" ht="12.75">
      <c r="B14" s="12" t="s">
        <v>15</v>
      </c>
      <c r="C14" s="9">
        <v>84.1</v>
      </c>
      <c r="D14" s="9">
        <v>84.1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3863583.94</v>
      </c>
      <c r="G15" s="9">
        <v>2465375.94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233950.21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5953368.28</v>
      </c>
      <c r="G17" s="9">
        <v>6438899.31</v>
      </c>
    </row>
    <row r="18" spans="2:7" ht="12.75">
      <c r="B18" s="10" t="s">
        <v>23</v>
      </c>
      <c r="C18" s="9">
        <f>SUM(C19:C25)</f>
        <v>16459259.55</v>
      </c>
      <c r="D18" s="9">
        <f>SUM(D19:D25)</f>
        <v>13121380.72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48126.5</v>
      </c>
      <c r="G19" s="9">
        <v>41997.2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413425.74</v>
      </c>
      <c r="G20" s="9">
        <f>SUM(G21:G23)</f>
        <v>328731.73</v>
      </c>
    </row>
    <row r="21" spans="2:7" ht="12.75">
      <c r="B21" s="12" t="s">
        <v>29</v>
      </c>
      <c r="C21" s="9">
        <v>16459259.55</v>
      </c>
      <c r="D21" s="9">
        <v>13121380.72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0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413425.74</v>
      </c>
      <c r="G23" s="9">
        <v>328731.73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3262289.23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3262289.23</v>
      </c>
      <c r="G25" s="9">
        <v>0</v>
      </c>
    </row>
    <row r="26" spans="2:7" ht="12.75">
      <c r="B26" s="10" t="s">
        <v>39</v>
      </c>
      <c r="C26" s="9">
        <f>SUM(C27:C31)</f>
        <v>5983168.75</v>
      </c>
      <c r="D26" s="9">
        <f>SUM(D27:D31)</f>
        <v>4458566.55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3591694.07</v>
      </c>
      <c r="D27" s="9">
        <v>3591694.07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2391474.68</v>
      </c>
      <c r="D30" s="9">
        <v>866872.48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0.04</v>
      </c>
      <c r="G32" s="9">
        <f>SUM(G33:G38)</f>
        <v>0.04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0.04</v>
      </c>
      <c r="G37" s="9">
        <v>0.04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-270001.11</v>
      </c>
      <c r="G43" s="9">
        <f>SUM(G44:G46)</f>
        <v>-750001.83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-270001.11</v>
      </c>
      <c r="G46" s="9">
        <v>-750001.83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55212589.89</v>
      </c>
      <c r="D48" s="9">
        <f>D10+D18+D26+D32+D38+D39+D42</f>
        <v>33259819.45</v>
      </c>
      <c r="E48" s="8" t="s">
        <v>82</v>
      </c>
      <c r="F48" s="9">
        <f>F10+F20+F24+F27+F28+F32+F39+F43</f>
        <v>84704723.03</v>
      </c>
      <c r="G48" s="9">
        <f>G10+G20+G24+G27+G28+G32+G39+G43</f>
        <v>79367263.01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0</v>
      </c>
      <c r="G51" s="9">
        <v>0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2.75">
      <c r="B53" s="10" t="s">
        <v>89</v>
      </c>
      <c r="C53" s="9">
        <v>227090673.18</v>
      </c>
      <c r="D53" s="9">
        <v>216603281.19</v>
      </c>
      <c r="E53" s="11" t="s">
        <v>90</v>
      </c>
      <c r="F53" s="9">
        <v>6708046.53</v>
      </c>
      <c r="G53" s="9">
        <v>0</v>
      </c>
    </row>
    <row r="54" spans="2:7" ht="12.75">
      <c r="B54" s="10" t="s">
        <v>91</v>
      </c>
      <c r="C54" s="9">
        <v>8092163.44</v>
      </c>
      <c r="D54" s="9">
        <v>8005990.85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110948</v>
      </c>
      <c r="D55" s="9">
        <v>110948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-8739866.2</v>
      </c>
      <c r="D56" s="9">
        <v>-8739866.2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6708046.53</v>
      </c>
      <c r="G58" s="9">
        <f>SUM(G51:G56)</f>
        <v>0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91412769.56</v>
      </c>
      <c r="G60" s="9">
        <f>G48+G58</f>
        <v>79367263.01</v>
      </c>
    </row>
    <row r="61" spans="2:7" ht="25.5">
      <c r="B61" s="6" t="s">
        <v>102</v>
      </c>
      <c r="C61" s="9">
        <f>SUM(C51:C59)</f>
        <v>226553918.42000002</v>
      </c>
      <c r="D61" s="9">
        <f>SUM(D51:D59)</f>
        <v>215980353.84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281766508.31</v>
      </c>
      <c r="D63" s="9">
        <f>D48+D61</f>
        <v>249240173.29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0</v>
      </c>
      <c r="G64" s="9">
        <f>SUM(G65:G67)</f>
        <v>0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0</v>
      </c>
      <c r="G66" s="9">
        <v>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190353738.75</v>
      </c>
      <c r="G69" s="9">
        <f>SUM(G70:G74)</f>
        <v>169872910.28</v>
      </c>
    </row>
    <row r="70" spans="2:7" ht="12.75">
      <c r="B70" s="10"/>
      <c r="C70" s="9"/>
      <c r="D70" s="9"/>
      <c r="E70" s="11" t="s">
        <v>110</v>
      </c>
      <c r="F70" s="9">
        <v>20483542.16</v>
      </c>
      <c r="G70" s="9">
        <v>16222911.78</v>
      </c>
    </row>
    <row r="71" spans="2:7" ht="12.75">
      <c r="B71" s="10"/>
      <c r="C71" s="9"/>
      <c r="D71" s="9"/>
      <c r="E71" s="11" t="s">
        <v>111</v>
      </c>
      <c r="F71" s="9">
        <v>175122451.12</v>
      </c>
      <c r="G71" s="9">
        <v>158879337.54</v>
      </c>
    </row>
    <row r="72" spans="2:7" ht="12.75">
      <c r="B72" s="10"/>
      <c r="C72" s="9"/>
      <c r="D72" s="9"/>
      <c r="E72" s="11" t="s">
        <v>112</v>
      </c>
      <c r="F72" s="9">
        <v>19857840.36</v>
      </c>
      <c r="G72" s="9">
        <v>19857840.36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-25110094.89</v>
      </c>
      <c r="G74" s="9">
        <v>-25087179.4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190353738.75</v>
      </c>
      <c r="G80" s="9">
        <f>G64+G69+G76</f>
        <v>169872910.28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281766508.31</v>
      </c>
      <c r="G82" s="9">
        <f>G60+G80</f>
        <v>249240173.29000002</v>
      </c>
    </row>
    <row r="83" spans="2:7" ht="13.5" thickBot="1">
      <c r="B83" s="16"/>
      <c r="C83" s="17"/>
      <c r="D83" s="17"/>
      <c r="E83" s="18"/>
      <c r="F83" s="19"/>
      <c r="G83" s="19"/>
    </row>
    <row r="87" ht="15"/>
    <row r="88" spans="2:9" ht="15" customHeight="1">
      <c r="B88" s="20" t="s">
        <v>125</v>
      </c>
      <c r="C88" s="22"/>
      <c r="D88" s="23"/>
      <c r="E88" s="20" t="s">
        <v>126</v>
      </c>
      <c r="H88" s="22"/>
      <c r="I88" s="23"/>
    </row>
    <row r="89" spans="2:9" ht="15" customHeight="1">
      <c r="B89" s="21" t="s">
        <v>127</v>
      </c>
      <c r="C89" s="24"/>
      <c r="D89" s="25"/>
      <c r="E89" s="21" t="s">
        <v>128</v>
      </c>
      <c r="H89" s="24"/>
      <c r="I89" s="25"/>
    </row>
  </sheetData>
  <sheetProtection/>
  <mergeCells count="9">
    <mergeCell ref="H88:I88"/>
    <mergeCell ref="C89:D89"/>
    <mergeCell ref="H89:I89"/>
    <mergeCell ref="B2:G2"/>
    <mergeCell ref="B4:G4"/>
    <mergeCell ref="B5:G5"/>
    <mergeCell ref="B6:G6"/>
    <mergeCell ref="B3:G3"/>
    <mergeCell ref="C88:D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2016-12-20T19:33:34Z</cp:lastPrinted>
  <dcterms:created xsi:type="dcterms:W3CDTF">2016-10-11T18:36:49Z</dcterms:created>
  <dcterms:modified xsi:type="dcterms:W3CDTF">2020-07-27T21:08:19Z</dcterms:modified>
  <cp:category/>
  <cp:version/>
  <cp:contentType/>
  <cp:contentStatus/>
</cp:coreProperties>
</file>