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I16" i="1"/>
  <c r="F18" i="1"/>
  <c r="F20" i="1"/>
  <c r="I20" i="1"/>
  <c r="F12" i="1"/>
  <c r="I12" i="1"/>
  <c r="I18" i="1"/>
  <c r="I22" i="1"/>
  <c r="F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<sst xmlns="http://schemas.openxmlformats.org/spreadsheetml/2006/main" count="25" uniqueCount="25">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</sst>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172" fontId="6" fillId="3" borderId="11" xfId="1" applyNumberFormat="1" applyFont="1" applyFill="1" applyBorder="1" applyAlignment="1" applyProtection="1">
      <alignment horizontal="center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3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1</xdr:row>
      <xdr:rowOff>38100</xdr:rowOff>
    </xdr:from>
    <xdr:to>
      <xdr:col>8</xdr:col>
      <xdr:colOff>1390650</xdr:colOff>
      <xdr:row>5</xdr:row>
      <xdr:rowOff>152400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28600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28575</xdr:rowOff>
    </xdr:from>
    <xdr:to>
      <xdr:col>2</xdr:col>
      <xdr:colOff>400050</xdr:colOff>
      <xdr:row>6</xdr:row>
      <xdr:rowOff>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tabSelected="1" workbookViewId="0">
      <selection activeCell="B1" sqref="B1:I30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1" t="s">
        <v>24</v>
      </c>
      <c r="C2" s="32"/>
      <c r="D2" s="32"/>
      <c r="E2" s="32"/>
      <c r="F2" s="32"/>
      <c r="G2" s="32"/>
      <c r="H2" s="32"/>
      <c r="I2" s="33"/>
    </row>
    <row r="3" spans="2:9" x14ac:dyDescent="0.25">
      <c r="B3" s="40" t="s">
        <v>18</v>
      </c>
      <c r="C3" s="41"/>
      <c r="D3" s="41"/>
      <c r="E3" s="41"/>
      <c r="F3" s="41"/>
      <c r="G3" s="41"/>
      <c r="H3" s="41"/>
      <c r="I3" s="42"/>
    </row>
    <row r="4" spans="2:9" x14ac:dyDescent="0.25">
      <c r="B4" s="34" t="s">
        <v>0</v>
      </c>
      <c r="C4" s="35"/>
      <c r="D4" s="35"/>
      <c r="E4" s="35"/>
      <c r="F4" s="35"/>
      <c r="G4" s="35"/>
      <c r="H4" s="35"/>
      <c r="I4" s="36"/>
    </row>
    <row r="5" spans="2:9" x14ac:dyDescent="0.25">
      <c r="B5" s="34" t="s">
        <v>1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19</v>
      </c>
      <c r="C6" s="38"/>
      <c r="D6" s="38"/>
      <c r="E6" s="38"/>
      <c r="F6" s="38"/>
      <c r="G6" s="38"/>
      <c r="H6" s="38"/>
      <c r="I6" s="39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45" t="s">
        <v>2</v>
      </c>
      <c r="C8" s="46"/>
      <c r="D8" s="26" t="s">
        <v>3</v>
      </c>
      <c r="E8" s="27"/>
      <c r="F8" s="27"/>
      <c r="G8" s="27"/>
      <c r="H8" s="28"/>
      <c r="I8" s="29" t="s">
        <v>4</v>
      </c>
    </row>
    <row r="9" spans="2:9" ht="27" customHeight="1" x14ac:dyDescent="0.25">
      <c r="B9" s="47"/>
      <c r="C9" s="48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30"/>
    </row>
    <row r="10" spans="2:9" x14ac:dyDescent="0.25">
      <c r="B10" s="49"/>
      <c r="C10" s="50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5">
      <c r="B11" s="1"/>
      <c r="C11" s="2"/>
      <c r="D11" s="8"/>
      <c r="E11" s="8"/>
      <c r="F11" s="8"/>
      <c r="G11" s="8"/>
      <c r="H11" s="8"/>
      <c r="I11" s="8"/>
    </row>
    <row r="12" spans="2:9" x14ac:dyDescent="0.25">
      <c r="B12" s="43" t="s">
        <v>12</v>
      </c>
      <c r="C12" s="44"/>
      <c r="D12" s="9">
        <v>121607630.98999999</v>
      </c>
      <c r="E12" s="9">
        <v>39044784.880000003</v>
      </c>
      <c r="F12" s="10">
        <f>D12+E12</f>
        <v>160652415.87</v>
      </c>
      <c r="G12" s="9">
        <v>160652415.87</v>
      </c>
      <c r="H12" s="9">
        <v>143819895.34</v>
      </c>
      <c r="I12" s="10">
        <f>F12-G12</f>
        <v>0</v>
      </c>
    </row>
    <row r="13" spans="2:9" x14ac:dyDescent="0.25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5">
      <c r="B14" s="43" t="s">
        <v>13</v>
      </c>
      <c r="C14" s="44"/>
      <c r="D14" s="9">
        <v>31001955.010000002</v>
      </c>
      <c r="E14" s="9">
        <v>24304943.140000001</v>
      </c>
      <c r="F14" s="10">
        <f>D14+E14</f>
        <v>55306898.150000006</v>
      </c>
      <c r="G14" s="9">
        <v>55306898.149999999</v>
      </c>
      <c r="H14" s="9">
        <v>54604892.07</v>
      </c>
      <c r="I14" s="10">
        <f>F14-G14</f>
        <v>0</v>
      </c>
    </row>
    <row r="15" spans="2:9" x14ac:dyDescent="0.25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5">
      <c r="B16" s="43" t="s">
        <v>14</v>
      </c>
      <c r="C16" s="44"/>
      <c r="D16" s="9">
        <v>500000</v>
      </c>
      <c r="E16" s="9">
        <v>2928691.5</v>
      </c>
      <c r="F16" s="10">
        <f>D16+E16</f>
        <v>3428691.5</v>
      </c>
      <c r="G16" s="9">
        <v>3428691.5</v>
      </c>
      <c r="H16" s="9">
        <v>3428691.5</v>
      </c>
      <c r="I16" s="10">
        <f>F16-G16</f>
        <v>0</v>
      </c>
    </row>
    <row r="17" spans="2:9" x14ac:dyDescent="0.25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5">
      <c r="B18" s="43" t="s">
        <v>16</v>
      </c>
      <c r="C18" s="44"/>
      <c r="D18" s="9">
        <v>4864866</v>
      </c>
      <c r="E18" s="9">
        <v>-91266.08</v>
      </c>
      <c r="F18" s="10">
        <f>D18+E18</f>
        <v>4773599.92</v>
      </c>
      <c r="G18" s="9">
        <v>4773599.92</v>
      </c>
      <c r="H18" s="9">
        <v>4773599.92</v>
      </c>
      <c r="I18" s="10">
        <f>F18-G18</f>
        <v>0</v>
      </c>
    </row>
    <row r="19" spans="2:9" x14ac:dyDescent="0.25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5">
      <c r="B20" s="43" t="s">
        <v>17</v>
      </c>
      <c r="C20" s="44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5">
      <c r="B21" s="5"/>
      <c r="C21" s="6"/>
      <c r="D21" s="11"/>
      <c r="E21" s="11"/>
      <c r="F21" s="11"/>
      <c r="G21" s="11"/>
      <c r="H21" s="11"/>
      <c r="I21" s="11"/>
    </row>
    <row r="22" spans="2:9" x14ac:dyDescent="0.25">
      <c r="B22" s="5"/>
      <c r="C22" s="6" t="s">
        <v>15</v>
      </c>
      <c r="D22" s="12">
        <f t="shared" ref="D22:I22" si="0">SUM(D11:D21)</f>
        <v>157974452</v>
      </c>
      <c r="E22" s="12">
        <f t="shared" si="0"/>
        <v>66187153.440000005</v>
      </c>
      <c r="F22" s="12">
        <f t="shared" si="0"/>
        <v>224161605.44</v>
      </c>
      <c r="G22" s="12">
        <f t="shared" si="0"/>
        <v>224161605.44</v>
      </c>
      <c r="H22" s="12">
        <f t="shared" si="0"/>
        <v>206627078.82999998</v>
      </c>
      <c r="I22" s="12">
        <f t="shared" si="0"/>
        <v>0</v>
      </c>
    </row>
    <row r="23" spans="2:9" x14ac:dyDescent="0.25"/>
    <row r="27" spans="2:9" hidden="1" x14ac:dyDescent="0.25"/>
    <row r="28" spans="2:9" x14ac:dyDescent="0.25"/>
    <row r="29" spans="2:9" ht="15" customHeight="1" x14ac:dyDescent="0.25">
      <c r="C29" s="21" t="s">
        <v>20</v>
      </c>
      <c r="D29" s="22"/>
      <c r="E29" s="22"/>
      <c r="G29" s="21" t="s">
        <v>22</v>
      </c>
      <c r="H29" s="22"/>
      <c r="I29" s="22"/>
    </row>
    <row r="30" spans="2:9" ht="15" customHeight="1" x14ac:dyDescent="0.25">
      <c r="C30" s="23" t="s">
        <v>21</v>
      </c>
      <c r="D30" s="24"/>
      <c r="E30" s="24"/>
      <c r="G30" s="23" t="s">
        <v>23</v>
      </c>
      <c r="H30" s="24"/>
      <c r="I30" s="24"/>
    </row>
    <row r="31" spans="2:9" ht="30" customHeight="1" x14ac:dyDescent="0.25"/>
    <row r="32" spans="2:9" s="15" customFormat="1" ht="15" customHeight="1" x14ac:dyDescent="0.25">
      <c r="C32" s="25"/>
      <c r="D32" s="24"/>
      <c r="E32" s="24"/>
      <c r="G32" s="25"/>
      <c r="H32" s="24"/>
      <c r="I32" s="24"/>
    </row>
    <row r="33" spans="3:9" s="16" customFormat="1" ht="15" customHeight="1" x14ac:dyDescent="0.25">
      <c r="C33" s="19"/>
      <c r="D33" s="20"/>
      <c r="E33" s="20"/>
      <c r="G33" s="19"/>
      <c r="H33" s="20"/>
      <c r="I33" s="20"/>
    </row>
    <row r="34" spans="3:9" s="16" customFormat="1" ht="15" customHeight="1" x14ac:dyDescent="0.25">
      <c r="C34" s="17"/>
      <c r="D34" s="18"/>
      <c r="E34" s="18"/>
      <c r="G34" s="17"/>
      <c r="H34" s="18"/>
      <c r="I34" s="18"/>
    </row>
    <row r="35" spans="3:9" s="16" customFormat="1" ht="15" customHeight="1" x14ac:dyDescent="0.25">
      <c r="C35" s="19"/>
      <c r="D35" s="20"/>
      <c r="E35" s="20"/>
      <c r="G35" s="19"/>
      <c r="H35" s="20"/>
      <c r="I35" s="20"/>
    </row>
    <row r="36" spans="3:9" s="16" customFormat="1" ht="15" customHeight="1" x14ac:dyDescent="0.25">
      <c r="C36" s="19"/>
      <c r="D36" s="20"/>
      <c r="E36" s="20"/>
      <c r="G36" s="19"/>
      <c r="H36" s="20"/>
      <c r="I36" s="20"/>
    </row>
  </sheetData>
  <mergeCells count="25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  <mergeCell ref="C29:E29"/>
    <mergeCell ref="C30:E30"/>
    <mergeCell ref="G29:I29"/>
    <mergeCell ref="G30:I30"/>
    <mergeCell ref="C32:E32"/>
    <mergeCell ref="G32:I32"/>
    <mergeCell ref="C33:E33"/>
    <mergeCell ref="G33:I33"/>
    <mergeCell ref="C35:E35"/>
    <mergeCell ref="G35:I35"/>
    <mergeCell ref="C36:E36"/>
    <mergeCell ref="G36:I36"/>
  </mergeCells>
  <phoneticPr fontId="5" type="noConversion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2020-01-28T22:17:24Z</cp:lastPrinted>
  <dcterms:created xsi:type="dcterms:W3CDTF">2014-09-04T20:10:43Z</dcterms:created>
  <dcterms:modified xsi:type="dcterms:W3CDTF">2020-01-29T17:27:12Z</dcterms:modified>
</cp:coreProperties>
</file>