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3ER_TRIMESTRE_3RA_PARTE\"/>
    </mc:Choice>
  </mc:AlternateContent>
  <bookViews>
    <workbookView xWindow="0" yWindow="0" windowWidth="15315" windowHeight="7590"/>
  </bookViews>
  <sheets>
    <sheet name="1_Gto_Cat_Prog" sheetId="1" r:id="rId1"/>
  </sheets>
  <calcPr calcId="162913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J37" i="1"/>
  <c r="J36" i="1"/>
  <c r="G33" i="1"/>
  <c r="J33" i="1"/>
  <c r="G34" i="1"/>
  <c r="J34" i="1"/>
  <c r="G35" i="1"/>
  <c r="J35" i="1"/>
  <c r="G32" i="1"/>
  <c r="J32" i="1"/>
  <c r="G30" i="1"/>
  <c r="J30" i="1"/>
  <c r="G29" i="1"/>
  <c r="G28" i="1"/>
  <c r="G26" i="1"/>
  <c r="J26" i="1"/>
  <c r="G27" i="1"/>
  <c r="J27" i="1"/>
  <c r="G25" i="1"/>
  <c r="G24" i="1"/>
  <c r="G13" i="1"/>
  <c r="J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G15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H11" i="1"/>
  <c r="H42" i="1"/>
  <c r="F15" i="1"/>
  <c r="E15" i="1"/>
  <c r="I12" i="1"/>
  <c r="I11" i="1"/>
  <c r="I42" i="1"/>
  <c r="H12" i="1"/>
  <c r="F12" i="1"/>
  <c r="F11" i="1"/>
  <c r="F42" i="1"/>
  <c r="E12" i="1"/>
  <c r="E11" i="1"/>
  <c r="E42" i="1"/>
  <c r="G31" i="1"/>
  <c r="J29" i="1"/>
  <c r="J28" i="1"/>
  <c r="J31" i="1"/>
  <c r="J12" i="1"/>
  <c r="J11" i="1"/>
  <c r="J42" i="1"/>
  <c r="G12" i="1"/>
  <c r="G11" i="1"/>
  <c r="G42" i="1"/>
  <c r="J16" i="1"/>
  <c r="J15" i="1"/>
  <c r="J25" i="1"/>
  <c r="J24" i="1"/>
  <c r="G36" i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<sst xmlns="http://schemas.openxmlformats.org/spreadsheetml/2006/main" count="49" uniqueCount="49">
  <si>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</si>
  <si>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</si>
  <si>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</si>
  <si>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</si>
  <si>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</si>
  <si>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</si>
  <si>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</si>
  <si>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</si>
  <si>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</si>
  <si>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</si>
  <si>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</si>
  <si>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</si>
  <si>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</si>
  <si>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</si>
  <si>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</si>
  <si>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</si>
  <si>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</si>
  <si>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</si>
  <si>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</si>
  <si>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</si>
  <si>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</si>
  <si>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</si>
  <si>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</si>
  <si>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</si>
  <si>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</si>
  <si>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</si>
  <si>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</si>
  <si>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</si>
  <si>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</si>
  <si>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</si>
  <si>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</si>
  <si>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</si>
  <si>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</si>
  <si>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</si>
  <si>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</si>
  <si>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</si>
  <si>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</si>
  <si>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</si>
  <si>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</si>
  <si>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</si>
  <si>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</si>
  <si>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</si>
  <si>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</si>
  <si>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30 de Septiembre de 2019</t>
  </si>
  <si>
    <t>PROF. CARLOS RENE BALAN MEDINA</t>
  </si>
  <si>
    <t>SINDICO DE HACIENDA</t>
  </si>
  <si>
    <t>C.P. LUIS JORGE POOT MOO</t>
  </si>
  <si>
    <t>TESORERO MUNICIPAL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</si>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</sst>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4" fillId="2" borderId="0" xfId="0" applyFont="1" applyFill="1"/>
    <xf numFmtId="164" fontId="5" fillId="3" borderId="16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center"/>
    </xf>
    <xf numFmtId="164" fontId="5" fillId="3" borderId="18" xfId="2" applyNumberFormat="1" applyFont="1" applyFill="1" applyBorder="1" applyAlignment="1" applyProtection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164" fontId="5" fillId="3" borderId="19" xfId="2" applyNumberFormat="1" applyFont="1" applyFill="1" applyBorder="1" applyAlignment="1" applyProtection="1">
      <alignment horizontal="center"/>
    </xf>
    <xf numFmtId="164" fontId="5" fillId="3" borderId="20" xfId="2" applyNumberFormat="1" applyFont="1" applyFill="1" applyBorder="1" applyAlignment="1" applyProtection="1">
      <alignment horizontal="center"/>
    </xf>
    <xf numFmtId="164" fontId="5" fillId="3" borderId="21" xfId="2" applyNumberFormat="1" applyFont="1" applyFill="1" applyBorder="1" applyAlignment="1" applyProtection="1">
      <alignment horizontal="center"/>
    </xf>
    <xf numFmtId="164" fontId="5" fillId="3" borderId="22" xfId="2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Alignment="1" applyProtection="1">
      <alignment horizontal="center"/>
      <protection locked="0"/>
    </xf>
    <xf numFmtId="164" fontId="5" fillId="3" borderId="23" xfId="2" applyNumberFormat="1" applyFont="1" applyFill="1" applyBorder="1" applyAlignment="1" applyProtection="1">
      <alignment horizontal="center"/>
      <protection locked="0"/>
    </xf>
    <xf numFmtId="164" fontId="5" fillId="3" borderId="22" xfId="2" applyNumberFormat="1" applyFont="1" applyFill="1" applyBorder="1" applyAlignment="1" applyProtection="1">
      <alignment horizontal="center"/>
    </xf>
    <xf numFmtId="164" fontId="5" fillId="3" borderId="0" xfId="2" applyNumberFormat="1" applyFont="1" applyFill="1" applyBorder="1" applyAlignment="1" applyProtection="1">
      <alignment horizontal="center"/>
    </xf>
    <xf numFmtId="164" fontId="5" fillId="3" borderId="23" xfId="2" applyNumberFormat="1" applyFont="1" applyFill="1" applyBorder="1" applyAlignment="1" applyProtection="1">
      <alignment horizont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4" xfId="2" applyNumberFormat="1" applyFont="1" applyFill="1" applyBorder="1" applyAlignment="1" applyProtection="1">
      <alignment horizontal="center" vertical="center"/>
    </xf>
    <xf numFmtId="164" fontId="7" fillId="3" borderId="1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/>
    </xf>
    <xf numFmtId="164" fontId="7" fillId="3" borderId="12" xfId="2" applyNumberFormat="1" applyFont="1" applyFill="1" applyBorder="1" applyAlignment="1" applyProtection="1">
      <alignment horizontal="center"/>
    </xf>
    <xf numFmtId="164" fontId="7" fillId="3" borderId="13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1</xdr:row>
      <xdr:rowOff>28575</xdr:rowOff>
    </xdr:from>
    <xdr:to>
      <xdr:col>9</xdr:col>
      <xdr:colOff>1362075</xdr:colOff>
      <xdr:row>5</xdr:row>
      <xdr:rowOff>161925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33350"/>
          <a:ext cx="1076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2</xdr:col>
      <xdr:colOff>371475</xdr:colOff>
      <xdr:row>5</xdr:row>
      <xdr:rowOff>171450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23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showWhiteSpace="0" zoomScale="90" zoomScaleNormal="90" workbookViewId="0">
      <selection activeCell="E15" sqref="E15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42" t="s">
        <v>48</v>
      </c>
      <c r="C2" s="43"/>
      <c r="D2" s="43"/>
      <c r="E2" s="43"/>
      <c r="F2" s="43"/>
      <c r="G2" s="43"/>
      <c r="H2" s="43"/>
      <c r="I2" s="43"/>
      <c r="J2" s="44"/>
    </row>
    <row r="3" spans="2:10" ht="15" x14ac:dyDescent="0.2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 x14ac:dyDescent="0.2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 x14ac:dyDescent="0.2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x14ac:dyDescent="0.2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x14ac:dyDescent="0.2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">
      <c r="B11" s="65" t="s">
        <v>11</v>
      </c>
      <c r="C11" s="66"/>
      <c r="D11" s="67"/>
      <c r="E11" s="12">
        <f t="shared" ref="E11:J11" si="0">SUM(E12,E15,E24,E28,E31,E36)</f>
        <v>157974452</v>
      </c>
      <c r="F11" s="12">
        <f t="shared" si="0"/>
        <v>0</v>
      </c>
      <c r="G11" s="12">
        <f t="shared" si="0"/>
        <v>157974452</v>
      </c>
      <c r="H11" s="12">
        <f t="shared" si="0"/>
        <v>139373825.15000001</v>
      </c>
      <c r="I11" s="12">
        <f t="shared" si="0"/>
        <v>133144520.08</v>
      </c>
      <c r="J11" s="12">
        <f t="shared" si="0"/>
        <v>18600626.850000013</v>
      </c>
    </row>
    <row r="12" spans="2:10" s="13" customFormat="1" ht="28.5" customHeight="1" x14ac:dyDescent="0.2">
      <c r="B12" s="14"/>
      <c r="C12" s="40" t="s">
        <v>12</v>
      </c>
      <c r="D12" s="41"/>
      <c r="E12" s="15">
        <f t="shared" ref="E12:J12" si="1">SUM(E13:E14)</f>
        <v>14111091.49</v>
      </c>
      <c r="F12" s="15">
        <f t="shared" si="1"/>
        <v>0</v>
      </c>
      <c r="G12" s="15">
        <f t="shared" si="1"/>
        <v>14111091.49</v>
      </c>
      <c r="H12" s="15">
        <f t="shared" si="1"/>
        <v>42930541.119999997</v>
      </c>
      <c r="I12" s="15">
        <f t="shared" si="1"/>
        <v>42381082.659999996</v>
      </c>
      <c r="J12" s="15">
        <f t="shared" si="1"/>
        <v>-28819449.629999995</v>
      </c>
    </row>
    <row r="13" spans="2:10" s="13" customFormat="1" x14ac:dyDescent="0.2">
      <c r="B13" s="14"/>
      <c r="C13" s="16"/>
      <c r="D13" s="17" t="s">
        <v>13</v>
      </c>
      <c r="E13" s="18">
        <v>7200000</v>
      </c>
      <c r="F13" s="19">
        <v>0</v>
      </c>
      <c r="G13" s="20">
        <f>SUM(E13:F13)</f>
        <v>7200000</v>
      </c>
      <c r="H13" s="19">
        <v>37821427.119999997</v>
      </c>
      <c r="I13" s="19">
        <v>37821427.119999997</v>
      </c>
      <c r="J13" s="21">
        <f>(G13-H13)</f>
        <v>-30621427.119999997</v>
      </c>
    </row>
    <row r="14" spans="2:10" s="13" customFormat="1" x14ac:dyDescent="0.2">
      <c r="B14" s="14"/>
      <c r="C14" s="16"/>
      <c r="D14" s="17" t="s">
        <v>14</v>
      </c>
      <c r="E14" s="18">
        <v>6911091.4900000002</v>
      </c>
      <c r="F14" s="19">
        <v>0</v>
      </c>
      <c r="G14" s="20">
        <f>SUM(E14:F14)</f>
        <v>6911091.4900000002</v>
      </c>
      <c r="H14" s="19">
        <v>5109114</v>
      </c>
      <c r="I14" s="19">
        <v>4559655.54</v>
      </c>
      <c r="J14" s="21">
        <f>(G14-H14)</f>
        <v>1801977.4900000002</v>
      </c>
    </row>
    <row r="15" spans="2:10" s="13" customFormat="1" x14ac:dyDescent="0.2">
      <c r="B15" s="14"/>
      <c r="C15" s="40" t="s">
        <v>15</v>
      </c>
      <c r="D15" s="41"/>
      <c r="E15" s="15">
        <f t="shared" ref="E15:J15" si="2">SUM(E16:E23)</f>
        <v>879558.99</v>
      </c>
      <c r="F15" s="15">
        <f t="shared" si="2"/>
        <v>0</v>
      </c>
      <c r="G15" s="15">
        <f t="shared" si="2"/>
        <v>879558.99</v>
      </c>
      <c r="H15" s="15">
        <f t="shared" si="2"/>
        <v>689552.72</v>
      </c>
      <c r="I15" s="15">
        <f t="shared" si="2"/>
        <v>689552.72</v>
      </c>
      <c r="J15" s="15">
        <f t="shared" si="2"/>
        <v>190006.27000000002</v>
      </c>
    </row>
    <row r="16" spans="2:10" s="13" customFormat="1" x14ac:dyDescent="0.2">
      <c r="B16" s="14"/>
      <c r="C16" s="16"/>
      <c r="D16" s="17" t="s">
        <v>16</v>
      </c>
      <c r="E16" s="18">
        <v>879558.99</v>
      </c>
      <c r="F16" s="19">
        <v>0</v>
      </c>
      <c r="G16" s="20">
        <f>SUM(E16:F16)</f>
        <v>879558.99</v>
      </c>
      <c r="H16" s="19">
        <v>689552.72</v>
      </c>
      <c r="I16" s="19">
        <v>689552.72</v>
      </c>
      <c r="J16" s="21">
        <f>(G16-H16)</f>
        <v>190006.27000000002</v>
      </c>
    </row>
    <row r="17" spans="2:10" s="13" customFormat="1" x14ac:dyDescent="0.2">
      <c r="B17" s="14"/>
      <c r="C17" s="16"/>
      <c r="D17" s="17" t="s">
        <v>17</v>
      </c>
      <c r="E17" s="18">
        <v>0</v>
      </c>
      <c r="F17" s="19">
        <v>0</v>
      </c>
      <c r="G17" s="20">
        <f t="shared" ref="G17:G23" si="3">SUM(E17:F17)</f>
        <v>0</v>
      </c>
      <c r="H17" s="19">
        <v>0</v>
      </c>
      <c r="I17" s="19">
        <v>0</v>
      </c>
      <c r="J17" s="21">
        <f t="shared" ref="J17:J23" si="4">(G17-H17)</f>
        <v>0</v>
      </c>
    </row>
    <row r="18" spans="2:10" s="13" customFormat="1" x14ac:dyDescent="0.2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x14ac:dyDescent="0.2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x14ac:dyDescent="0.2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 x14ac:dyDescent="0.2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x14ac:dyDescent="0.2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x14ac:dyDescent="0.2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x14ac:dyDescent="0.2">
      <c r="B24" s="14"/>
      <c r="C24" s="40" t="s">
        <v>24</v>
      </c>
      <c r="D24" s="41"/>
      <c r="E24" s="15">
        <f t="shared" ref="E24:J24" si="5">SUM(E25:E27)</f>
        <v>142983801.52000001</v>
      </c>
      <c r="F24" s="15">
        <f t="shared" si="5"/>
        <v>0</v>
      </c>
      <c r="G24" s="15">
        <f t="shared" si="5"/>
        <v>142983801.52000001</v>
      </c>
      <c r="H24" s="15">
        <f t="shared" si="5"/>
        <v>95753731.310000002</v>
      </c>
      <c r="I24" s="15">
        <f t="shared" si="5"/>
        <v>90073884.700000003</v>
      </c>
      <c r="J24" s="15">
        <f t="shared" si="5"/>
        <v>47230070.210000008</v>
      </c>
    </row>
    <row r="25" spans="2:10" s="13" customFormat="1" ht="36" customHeight="1" x14ac:dyDescent="0.2">
      <c r="B25" s="14"/>
      <c r="C25" s="16"/>
      <c r="D25" s="17" t="s">
        <v>25</v>
      </c>
      <c r="E25" s="18">
        <v>142983801.52000001</v>
      </c>
      <c r="F25" s="19">
        <v>0</v>
      </c>
      <c r="G25" s="20">
        <f>SUM(E25:F25)</f>
        <v>142983801.52000001</v>
      </c>
      <c r="H25" s="19">
        <v>95753731.310000002</v>
      </c>
      <c r="I25" s="19">
        <v>90073884.700000003</v>
      </c>
      <c r="J25" s="21">
        <f>(G25-H25)</f>
        <v>47230070.210000008</v>
      </c>
    </row>
    <row r="26" spans="2:10" s="13" customFormat="1" ht="27" customHeight="1" x14ac:dyDescent="0.2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x14ac:dyDescent="0.2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x14ac:dyDescent="0.2">
      <c r="B28" s="14"/>
      <c r="C28" s="40" t="s">
        <v>28</v>
      </c>
      <c r="D28" s="41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 x14ac:dyDescent="0.2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x14ac:dyDescent="0.2">
      <c r="B31" s="14"/>
      <c r="C31" s="40" t="s">
        <v>31</v>
      </c>
      <c r="D31" s="41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x14ac:dyDescent="0.2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x14ac:dyDescent="0.2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x14ac:dyDescent="0.2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 x14ac:dyDescent="0.2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 x14ac:dyDescent="0.2">
      <c r="B36" s="14"/>
      <c r="C36" s="40" t="s">
        <v>36</v>
      </c>
      <c r="D36" s="41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x14ac:dyDescent="0.2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 x14ac:dyDescent="0.2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 x14ac:dyDescent="0.2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 x14ac:dyDescent="0.2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x14ac:dyDescent="0.2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x14ac:dyDescent="0.2">
      <c r="B42" s="27"/>
      <c r="C42" s="68" t="s">
        <v>41</v>
      </c>
      <c r="D42" s="69"/>
      <c r="E42" s="28">
        <f t="shared" ref="E42:J42" si="9">SUM(E11,E38,E39,E40)</f>
        <v>157974452</v>
      </c>
      <c r="F42" s="28">
        <f t="shared" si="9"/>
        <v>0</v>
      </c>
      <c r="G42" s="28">
        <f t="shared" si="9"/>
        <v>157974452</v>
      </c>
      <c r="H42" s="28">
        <f t="shared" si="9"/>
        <v>139373825.15000001</v>
      </c>
      <c r="I42" s="28">
        <f t="shared" si="9"/>
        <v>133144520.08</v>
      </c>
      <c r="J42" s="28">
        <f t="shared" si="9"/>
        <v>18600626.850000013</v>
      </c>
    </row>
    <row r="43" spans="2:10" s="13" customFormat="1" x14ac:dyDescent="0.2"/>
    <row r="44" spans="2:10" ht="15" customHeight="1" x14ac:dyDescent="0.25">
      <c r="C44" s="35" t="s">
        <v>44</v>
      </c>
      <c r="D44" s="36"/>
      <c r="G44" s="35" t="s">
        <v>46</v>
      </c>
      <c r="H44" s="36"/>
      <c r="I44" s="36"/>
    </row>
    <row r="45" spans="2:10" ht="15" customHeight="1" x14ac:dyDescent="0.25">
      <c r="C45" s="37" t="s">
        <v>45</v>
      </c>
      <c r="D45" s="38"/>
      <c r="G45" s="37" t="s">
        <v>47</v>
      </c>
      <c r="H45" s="38"/>
      <c r="I45" s="38"/>
    </row>
    <row r="46" spans="2:10" ht="30" customHeight="1" x14ac:dyDescent="0.2"/>
    <row r="47" spans="2:10" s="29" customFormat="1" ht="15" customHeight="1" x14ac:dyDescent="0.25">
      <c r="C47" s="39"/>
      <c r="D47" s="38"/>
      <c r="G47" s="39"/>
      <c r="H47" s="38"/>
      <c r="I47" s="38"/>
    </row>
    <row r="48" spans="2:10" s="30" customFormat="1" ht="15" customHeight="1" x14ac:dyDescent="0.25">
      <c r="C48" s="33"/>
      <c r="D48" s="34"/>
      <c r="G48" s="33"/>
      <c r="H48" s="34"/>
      <c r="I48" s="34"/>
    </row>
    <row r="49" spans="3:9" s="30" customFormat="1" ht="15" customHeight="1" x14ac:dyDescent="0.25">
      <c r="C49" s="31"/>
      <c r="D49" s="32"/>
      <c r="G49" s="31"/>
      <c r="H49" s="32"/>
      <c r="I49" s="32"/>
    </row>
    <row r="50" spans="3:9" s="30" customFormat="1" ht="15" customHeight="1" x14ac:dyDescent="0.25">
      <c r="C50" s="33"/>
      <c r="D50" s="34"/>
      <c r="G50" s="33"/>
      <c r="H50" s="34"/>
      <c r="I50" s="34"/>
    </row>
    <row r="51" spans="3:9" s="30" customFormat="1" ht="15" customHeight="1" x14ac:dyDescent="0.25">
      <c r="C51" s="33"/>
      <c r="D51" s="34"/>
      <c r="G51" s="33"/>
      <c r="H51" s="34"/>
      <c r="I51" s="34"/>
    </row>
  </sheetData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11811023622047245" right="0.70866141732283472" top="0.35433070866141736" bottom="0.35433070866141736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Transparencia</cp:lastModifiedBy>
  <cp:lastPrinted>2019-10-21T16:35:00Z</cp:lastPrinted>
  <dcterms:created xsi:type="dcterms:W3CDTF">2014-09-29T18:50:46Z</dcterms:created>
  <dcterms:modified xsi:type="dcterms:W3CDTF">2019-10-23T18:23:56Z</dcterms:modified>
</cp:coreProperties>
</file>