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<sst xmlns="http://schemas.openxmlformats.org/spreadsheetml/2006/main" count="167" uniqueCount="94">
  <si>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</si>
  <si>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</si>
  <si>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</si>
  <si>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</si>
  <si>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</si>
  <si>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</si>
  <si>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</si>
  <si>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</si>
  <si>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</si>
  <si>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</si>
  <si>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</si>
  <si>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</si>
  <si>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</si>
  <si>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</si>
  <si>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</si>
  <si>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</si>
  <si>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</si>
  <si>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</si>
  <si>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</si>
  <si>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</si>
  <si>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</si>
  <si>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</si>
  <si>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</si>
  <si>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</si>
  <si>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</si>
  <si>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</si>
  <si>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</si>
  <si>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</si>
  <si>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</si>
  <si>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</si>
  <si>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</si>
  <si>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</si>
  <si>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</si>
  <si>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</si>
  <si>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</si>
  <si>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</si>
  <si>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</si>
  <si>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</si>
  <si>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</si>
  <si>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</si>
  <si>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</si>
  <si>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</si>
  <si>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</si>
  <si>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</si>
  <si>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</si>
  <si>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</si>
  <si>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</si>
  <si>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</si>
  <si>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</si>
  <si>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</si>
  <si>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</si>
  <si>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</si>
  <si>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</si>
  <si>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</si>
  <si>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</si>
  <si>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</si>
  <si>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</si>
  <si>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</si>
  <si>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</si>
  <si>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</si>
  <si>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</si>
  <si>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</si>
  <si>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</si>
  <si>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</si>
  <si>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</si>
  <si>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</si>
  <si>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</si>
  <si>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</si>
  <si>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</si>
  <si>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</si>
  <si>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</si>
  <si>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</si>
  <si>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</si>
  <si>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</si>
  <si>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</si>
  <si>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</si>
  <si>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</si>
  <si>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</si>
  <si>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</si>
  <si>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</si>
  <si>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</si>
  <si>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</si>
  <si>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</si>
  <si>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</si>
  <si>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</si>
  <si>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</si>
  <si>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</si>
  <si>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Hecelchakan (a)</t>
  </si>
  <si>
    <t>Del 1 de Enero al 30 de Septiembre de 2019 (b)</t>
  </si>
  <si>
    <t>TERCER TRIMESTRE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</si>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</sst>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8" fillId="34" borderId="13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2" fillId="35" borderId="0" xfId="0" applyFont="1" applyFill="1" applyBorder="1" applyAlignment="1" applyProtection="1">
      <alignment horizontal="center" vertical="top" wrapText="1"/>
      <protection locked="0"/>
    </xf>
    <xf numFmtId="0" fontId="40" fillId="35" borderId="26" xfId="0" applyFont="1" applyFill="1" applyBorder="1" applyAlignment="1" applyProtection="1">
      <alignment horizontal="center"/>
      <protection locked="0"/>
    </xf>
    <xf numFmtId="0" fontId="40" fillId="35" borderId="27" xfId="0" applyFont="1" applyFill="1" applyBorder="1" applyAlignment="1" applyProtection="1">
      <alignment horizontal="center"/>
      <protection locked="0"/>
    </xf>
    <xf numFmtId="0" fontId="38" fillId="33" borderId="28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2" fillId="35" borderId="26" xfId="0" applyFont="1" applyFill="1" applyBorder="1" applyAlignment="1" applyProtection="1">
      <alignment horizontal="center" vertical="top"/>
      <protection locked="0"/>
    </xf>
    <xf numFmtId="0" fontId="2" fillId="35" borderId="0" xfId="0" applyFont="1" applyFill="1" applyBorder="1" applyAlignment="1" applyProtection="1">
      <alignment horizontal="center" vertical="top"/>
      <protection locked="0"/>
    </xf>
    <xf numFmtId="0" fontId="40" fillId="35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19050</xdr:rowOff>
    </xdr:from>
    <xdr:to>
      <xdr:col>2</xdr:col>
      <xdr:colOff>247650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0</xdr:row>
      <xdr:rowOff>38100</xdr:rowOff>
    </xdr:from>
    <xdr:to>
      <xdr:col>8</xdr:col>
      <xdr:colOff>923925</xdr:colOff>
      <xdr:row>5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381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9"/>
  <sheetViews>
    <sheetView tabSelected="1" zoomScalePageLayoutView="0" workbookViewId="0" topLeftCell="A1">
      <pane ySplit="9" topLeftCell="A162" activePane="bottomLeft" state="frozen"/>
      <selection pane="topLeft" activeCell="A1" sqref="A1"/>
      <selection pane="bottomLeft" activeCell="D169" sqref="D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5" customHeight="1">
      <c r="B1" s="26" t="s">
        <v>89</v>
      </c>
      <c r="C1" s="27"/>
      <c r="D1" s="27"/>
      <c r="E1" s="27"/>
      <c r="F1" s="27"/>
      <c r="G1" s="27"/>
      <c r="H1" s="27"/>
      <c r="I1" s="28"/>
    </row>
    <row r="2" spans="2:9" ht="12.75">
      <c r="B2" s="29" t="s">
        <v>87</v>
      </c>
      <c r="C2" s="30"/>
      <c r="D2" s="30"/>
      <c r="E2" s="30"/>
      <c r="F2" s="30"/>
      <c r="G2" s="30"/>
      <c r="H2" s="30"/>
      <c r="I2" s="31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35" t="s">
        <v>3</v>
      </c>
      <c r="C7" s="37"/>
      <c r="D7" s="35" t="s">
        <v>4</v>
      </c>
      <c r="E7" s="36"/>
      <c r="F7" s="36"/>
      <c r="G7" s="36"/>
      <c r="H7" s="37"/>
      <c r="I7" s="43" t="s">
        <v>5</v>
      </c>
    </row>
    <row r="8" spans="2:9" ht="15" customHeight="1" thickBot="1">
      <c r="B8" s="29"/>
      <c r="C8" s="31"/>
      <c r="D8" s="32"/>
      <c r="E8" s="33"/>
      <c r="F8" s="33"/>
      <c r="G8" s="33"/>
      <c r="H8" s="34"/>
      <c r="I8" s="44"/>
    </row>
    <row r="9" spans="2:9" ht="26.25" thickBot="1">
      <c r="B9" s="32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5"/>
    </row>
    <row r="10" spans="2:9" ht="12.75">
      <c r="B10" s="7" t="s">
        <v>11</v>
      </c>
      <c r="C10" s="8"/>
      <c r="D10" s="14">
        <f aca="true" t="shared" si="0" ref="D10:I10">D11+D19+D29+D39+D49+D59+D72+D76+D63</f>
        <v>7200000</v>
      </c>
      <c r="E10" s="14">
        <f t="shared" si="0"/>
        <v>0</v>
      </c>
      <c r="F10" s="14">
        <f t="shared" si="0"/>
        <v>7200000</v>
      </c>
      <c r="G10" s="14">
        <f t="shared" si="0"/>
        <v>5453539.26</v>
      </c>
      <c r="H10" s="14">
        <f t="shared" si="0"/>
        <v>5157539.26</v>
      </c>
      <c r="I10" s="14">
        <f t="shared" si="0"/>
        <v>1746460.74</v>
      </c>
    </row>
    <row r="11" spans="2:9" ht="12.75">
      <c r="B11" s="3" t="s">
        <v>12</v>
      </c>
      <c r="C11" s="9"/>
      <c r="D11" s="15">
        <f aca="true" t="shared" si="1" ref="D11:I11">SUM(D12:D18)</f>
        <v>3789582</v>
      </c>
      <c r="E11" s="15">
        <f t="shared" si="1"/>
        <v>0</v>
      </c>
      <c r="F11" s="15">
        <f t="shared" si="1"/>
        <v>3789582</v>
      </c>
      <c r="G11" s="15">
        <f t="shared" si="1"/>
        <v>2642991.92</v>
      </c>
      <c r="H11" s="15">
        <f t="shared" si="1"/>
        <v>2350491.92</v>
      </c>
      <c r="I11" s="15">
        <f t="shared" si="1"/>
        <v>1146590.08</v>
      </c>
    </row>
    <row r="12" spans="2:9" ht="12.75">
      <c r="B12" s="13" t="s">
        <v>13</v>
      </c>
      <c r="C12" s="11"/>
      <c r="D12" s="15">
        <v>3071286</v>
      </c>
      <c r="E12" s="16">
        <v>0</v>
      </c>
      <c r="F12" s="16">
        <f>D12+E12</f>
        <v>3071286</v>
      </c>
      <c r="G12" s="16">
        <v>2316988.53</v>
      </c>
      <c r="H12" s="16">
        <v>2316988.53</v>
      </c>
      <c r="I12" s="16">
        <f>F12-G12</f>
        <v>754297.4700000002</v>
      </c>
    </row>
    <row r="13" spans="2:9" ht="12.75">
      <c r="B13" s="13" t="s">
        <v>14</v>
      </c>
      <c r="C13" s="11"/>
      <c r="D13" s="15">
        <v>68382</v>
      </c>
      <c r="E13" s="16">
        <v>0</v>
      </c>
      <c r="F13" s="16">
        <f aca="true" t="shared" si="2" ref="F13:F18">D13+E13</f>
        <v>68382</v>
      </c>
      <c r="G13" s="16">
        <v>0</v>
      </c>
      <c r="H13" s="16">
        <v>0</v>
      </c>
      <c r="I13" s="16">
        <f aca="true" t="shared" si="3" ref="I13:I18">F13-G13</f>
        <v>68382</v>
      </c>
    </row>
    <row r="14" spans="2:9" ht="12.75">
      <c r="B14" s="13" t="s">
        <v>15</v>
      </c>
      <c r="C14" s="11"/>
      <c r="D14" s="15">
        <v>649914</v>
      </c>
      <c r="E14" s="16">
        <v>0</v>
      </c>
      <c r="F14" s="16">
        <f t="shared" si="2"/>
        <v>649914</v>
      </c>
      <c r="G14" s="16">
        <v>326003.39</v>
      </c>
      <c r="H14" s="16">
        <v>33503.39</v>
      </c>
      <c r="I14" s="16">
        <f t="shared" si="3"/>
        <v>323910.61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1142492.4</v>
      </c>
      <c r="E19" s="15">
        <f t="shared" si="4"/>
        <v>0</v>
      </c>
      <c r="F19" s="15">
        <f t="shared" si="4"/>
        <v>1142492.4</v>
      </c>
      <c r="G19" s="15">
        <f t="shared" si="4"/>
        <v>836628.44</v>
      </c>
      <c r="H19" s="15">
        <f t="shared" si="4"/>
        <v>836628.44</v>
      </c>
      <c r="I19" s="15">
        <f t="shared" si="4"/>
        <v>305863.9600000001</v>
      </c>
    </row>
    <row r="20" spans="2:9" ht="12.75">
      <c r="B20" s="13" t="s">
        <v>21</v>
      </c>
      <c r="C20" s="11"/>
      <c r="D20" s="15">
        <v>172921.2</v>
      </c>
      <c r="E20" s="16">
        <v>0</v>
      </c>
      <c r="F20" s="15">
        <f aca="true" t="shared" si="5" ref="F20:F28">D20+E20</f>
        <v>172921.2</v>
      </c>
      <c r="G20" s="16">
        <v>83909.23</v>
      </c>
      <c r="H20" s="16">
        <v>83909.23</v>
      </c>
      <c r="I20" s="16">
        <f>F20-G20</f>
        <v>89011.97000000002</v>
      </c>
    </row>
    <row r="21" spans="2:9" ht="12.75">
      <c r="B21" s="13" t="s">
        <v>22</v>
      </c>
      <c r="C21" s="11"/>
      <c r="D21" s="15">
        <v>283522.4</v>
      </c>
      <c r="E21" s="16">
        <v>0</v>
      </c>
      <c r="F21" s="15">
        <f t="shared" si="5"/>
        <v>283522.4</v>
      </c>
      <c r="G21" s="16">
        <v>149613.87</v>
      </c>
      <c r="H21" s="16">
        <v>149613.87</v>
      </c>
      <c r="I21" s="16">
        <f aca="true" t="shared" si="6" ref="I21:I83">F21-G21</f>
        <v>133908.53000000003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47560.4</v>
      </c>
      <c r="E23" s="16">
        <v>0</v>
      </c>
      <c r="F23" s="15">
        <f t="shared" si="5"/>
        <v>47560.4</v>
      </c>
      <c r="G23" s="16">
        <v>119508.49</v>
      </c>
      <c r="H23" s="16">
        <v>119508.49</v>
      </c>
      <c r="I23" s="16">
        <f t="shared" si="6"/>
        <v>-71948.09</v>
      </c>
    </row>
    <row r="24" spans="2:9" ht="12.75">
      <c r="B24" s="13" t="s">
        <v>25</v>
      </c>
      <c r="C24" s="11"/>
      <c r="D24" s="15">
        <v>92792.4</v>
      </c>
      <c r="E24" s="16">
        <v>0</v>
      </c>
      <c r="F24" s="15">
        <f t="shared" si="5"/>
        <v>92792.4</v>
      </c>
      <c r="G24" s="16">
        <v>38903.45</v>
      </c>
      <c r="H24" s="16">
        <v>38903.45</v>
      </c>
      <c r="I24" s="16">
        <f t="shared" si="6"/>
        <v>53888.95</v>
      </c>
    </row>
    <row r="25" spans="2:9" ht="12.75">
      <c r="B25" s="13" t="s">
        <v>26</v>
      </c>
      <c r="C25" s="11"/>
      <c r="D25" s="15">
        <v>420000</v>
      </c>
      <c r="E25" s="16">
        <v>0</v>
      </c>
      <c r="F25" s="15">
        <f t="shared" si="5"/>
        <v>420000</v>
      </c>
      <c r="G25" s="16">
        <v>387689.94</v>
      </c>
      <c r="H25" s="16">
        <v>387689.94</v>
      </c>
      <c r="I25" s="16">
        <f t="shared" si="6"/>
        <v>32310.059999999998</v>
      </c>
    </row>
    <row r="26" spans="2:9" ht="12.75">
      <c r="B26" s="13" t="s">
        <v>27</v>
      </c>
      <c r="C26" s="11"/>
      <c r="D26" s="15">
        <v>48138</v>
      </c>
      <c r="E26" s="16">
        <v>0</v>
      </c>
      <c r="F26" s="15">
        <f t="shared" si="5"/>
        <v>48138</v>
      </c>
      <c r="G26" s="16">
        <v>14298.37</v>
      </c>
      <c r="H26" s="16">
        <v>14298.37</v>
      </c>
      <c r="I26" s="16">
        <f t="shared" si="6"/>
        <v>33839.63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77558</v>
      </c>
      <c r="E28" s="16">
        <v>0</v>
      </c>
      <c r="F28" s="15">
        <f t="shared" si="5"/>
        <v>77558</v>
      </c>
      <c r="G28" s="16">
        <v>42705.09</v>
      </c>
      <c r="H28" s="16">
        <v>42705.09</v>
      </c>
      <c r="I28" s="16">
        <f t="shared" si="6"/>
        <v>34852.91</v>
      </c>
    </row>
    <row r="29" spans="2:9" ht="12.75">
      <c r="B29" s="3" t="s">
        <v>30</v>
      </c>
      <c r="C29" s="9"/>
      <c r="D29" s="15">
        <f aca="true" t="shared" si="7" ref="D29:I29">SUM(D30:D38)</f>
        <v>679031.2000000001</v>
      </c>
      <c r="E29" s="15">
        <f t="shared" si="7"/>
        <v>0</v>
      </c>
      <c r="F29" s="15">
        <f t="shared" si="7"/>
        <v>679031.2000000001</v>
      </c>
      <c r="G29" s="15">
        <f t="shared" si="7"/>
        <v>553724.48</v>
      </c>
      <c r="H29" s="15">
        <f t="shared" si="7"/>
        <v>553724.48</v>
      </c>
      <c r="I29" s="15">
        <f t="shared" si="7"/>
        <v>125306.71999999999</v>
      </c>
    </row>
    <row r="30" spans="2:9" ht="12.75">
      <c r="B30" s="13" t="s">
        <v>31</v>
      </c>
      <c r="C30" s="11"/>
      <c r="D30" s="15">
        <v>40798.4</v>
      </c>
      <c r="E30" s="16">
        <v>0</v>
      </c>
      <c r="F30" s="15">
        <f aca="true" t="shared" si="8" ref="F30:F38">D30+E30</f>
        <v>40798.4</v>
      </c>
      <c r="G30" s="16">
        <v>35704.29</v>
      </c>
      <c r="H30" s="16">
        <v>35704.29</v>
      </c>
      <c r="I30" s="16">
        <f t="shared" si="6"/>
        <v>5094.110000000001</v>
      </c>
    </row>
    <row r="31" spans="2:9" ht="12.75">
      <c r="B31" s="13" t="s">
        <v>32</v>
      </c>
      <c r="C31" s="11"/>
      <c r="D31" s="15">
        <v>92180</v>
      </c>
      <c r="E31" s="16">
        <v>0</v>
      </c>
      <c r="F31" s="15">
        <f t="shared" si="8"/>
        <v>92180</v>
      </c>
      <c r="G31" s="16">
        <v>23572.74</v>
      </c>
      <c r="H31" s="16">
        <v>23572.74</v>
      </c>
      <c r="I31" s="16">
        <f t="shared" si="6"/>
        <v>68607.26</v>
      </c>
    </row>
    <row r="32" spans="2:9" ht="12.75">
      <c r="B32" s="13" t="s">
        <v>33</v>
      </c>
      <c r="C32" s="11"/>
      <c r="D32" s="15">
        <v>54638.8</v>
      </c>
      <c r="E32" s="16">
        <v>0</v>
      </c>
      <c r="F32" s="15">
        <f t="shared" si="8"/>
        <v>54638.8</v>
      </c>
      <c r="G32" s="16">
        <v>56472.74</v>
      </c>
      <c r="H32" s="16">
        <v>56472.74</v>
      </c>
      <c r="I32" s="16">
        <f t="shared" si="6"/>
        <v>-1833.939999999995</v>
      </c>
    </row>
    <row r="33" spans="2:9" ht="12.75">
      <c r="B33" s="13" t="s">
        <v>34</v>
      </c>
      <c r="C33" s="11"/>
      <c r="D33" s="15">
        <v>42236</v>
      </c>
      <c r="E33" s="16">
        <v>0</v>
      </c>
      <c r="F33" s="15">
        <f t="shared" si="8"/>
        <v>42236</v>
      </c>
      <c r="G33" s="16">
        <v>47177.13</v>
      </c>
      <c r="H33" s="16">
        <v>47177.13</v>
      </c>
      <c r="I33" s="16">
        <f t="shared" si="6"/>
        <v>-4941.129999999997</v>
      </c>
    </row>
    <row r="34" spans="2:9" ht="12.75">
      <c r="B34" s="13" t="s">
        <v>35</v>
      </c>
      <c r="C34" s="11"/>
      <c r="D34" s="15">
        <v>70021.6</v>
      </c>
      <c r="E34" s="16">
        <v>0</v>
      </c>
      <c r="F34" s="15">
        <f t="shared" si="8"/>
        <v>70021.6</v>
      </c>
      <c r="G34" s="16">
        <v>120703.31</v>
      </c>
      <c r="H34" s="16">
        <v>120703.31</v>
      </c>
      <c r="I34" s="16">
        <f t="shared" si="6"/>
        <v>-50681.70999999999</v>
      </c>
    </row>
    <row r="35" spans="2:9" ht="12.75">
      <c r="B35" s="13" t="s">
        <v>36</v>
      </c>
      <c r="C35" s="11"/>
      <c r="D35" s="15">
        <v>31984.84</v>
      </c>
      <c r="E35" s="16">
        <v>0</v>
      </c>
      <c r="F35" s="15">
        <f t="shared" si="8"/>
        <v>31984.84</v>
      </c>
      <c r="G35" s="16">
        <v>0</v>
      </c>
      <c r="H35" s="16">
        <v>0</v>
      </c>
      <c r="I35" s="16">
        <f t="shared" si="6"/>
        <v>31984.84</v>
      </c>
    </row>
    <row r="36" spans="2:9" ht="12.75">
      <c r="B36" s="13" t="s">
        <v>37</v>
      </c>
      <c r="C36" s="11"/>
      <c r="D36" s="15">
        <v>126875.56</v>
      </c>
      <c r="E36" s="16">
        <v>0</v>
      </c>
      <c r="F36" s="15">
        <f t="shared" si="8"/>
        <v>126875.56</v>
      </c>
      <c r="G36" s="16">
        <v>62730</v>
      </c>
      <c r="H36" s="16">
        <v>62730</v>
      </c>
      <c r="I36" s="16">
        <f t="shared" si="6"/>
        <v>64145.56</v>
      </c>
    </row>
    <row r="37" spans="2:9" ht="12.75">
      <c r="B37" s="13" t="s">
        <v>38</v>
      </c>
      <c r="C37" s="11"/>
      <c r="D37" s="15">
        <v>86660</v>
      </c>
      <c r="E37" s="16">
        <v>0</v>
      </c>
      <c r="F37" s="15">
        <f t="shared" si="8"/>
        <v>86660</v>
      </c>
      <c r="G37" s="16">
        <v>139344.94</v>
      </c>
      <c r="H37" s="16">
        <v>139344.94</v>
      </c>
      <c r="I37" s="16">
        <f t="shared" si="6"/>
        <v>-52684.94</v>
      </c>
    </row>
    <row r="38" spans="2:9" ht="12.75">
      <c r="B38" s="13" t="s">
        <v>39</v>
      </c>
      <c r="C38" s="11"/>
      <c r="D38" s="15">
        <v>133636</v>
      </c>
      <c r="E38" s="16">
        <v>0</v>
      </c>
      <c r="F38" s="15">
        <f t="shared" si="8"/>
        <v>133636</v>
      </c>
      <c r="G38" s="16">
        <v>68019.33</v>
      </c>
      <c r="H38" s="16">
        <v>68019.33</v>
      </c>
      <c r="I38" s="16">
        <f t="shared" si="6"/>
        <v>65616.67</v>
      </c>
    </row>
    <row r="39" spans="2:9" ht="25.5" customHeight="1">
      <c r="B39" s="38" t="s">
        <v>40</v>
      </c>
      <c r="C39" s="39"/>
      <c r="D39" s="15">
        <f aca="true" t="shared" si="9" ref="D39:I39">SUM(D40:D48)</f>
        <v>1570894.4</v>
      </c>
      <c r="E39" s="15">
        <f t="shared" si="9"/>
        <v>0</v>
      </c>
      <c r="F39" s="15">
        <f>SUM(F40:F48)</f>
        <v>1570894.4</v>
      </c>
      <c r="G39" s="15">
        <f t="shared" si="9"/>
        <v>1405194.42</v>
      </c>
      <c r="H39" s="15">
        <f t="shared" si="9"/>
        <v>1404194.42</v>
      </c>
      <c r="I39" s="15">
        <f t="shared" si="9"/>
        <v>165699.97999999998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1565494.4</v>
      </c>
      <c r="E43" s="16">
        <v>0</v>
      </c>
      <c r="F43" s="15">
        <f t="shared" si="10"/>
        <v>1565494.4</v>
      </c>
      <c r="G43" s="16">
        <v>1403194.42</v>
      </c>
      <c r="H43" s="16">
        <v>1402194.42</v>
      </c>
      <c r="I43" s="16">
        <f t="shared" si="6"/>
        <v>162299.97999999998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5400</v>
      </c>
      <c r="E47" s="16">
        <v>0</v>
      </c>
      <c r="F47" s="15">
        <f t="shared" si="10"/>
        <v>5400</v>
      </c>
      <c r="G47" s="16">
        <v>2000</v>
      </c>
      <c r="H47" s="16">
        <v>2000</v>
      </c>
      <c r="I47" s="16">
        <f t="shared" si="6"/>
        <v>3400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8" t="s">
        <v>50</v>
      </c>
      <c r="C49" s="39"/>
      <c r="D49" s="15">
        <f aca="true" t="shared" si="11" ref="D49:I49">SUM(D50:D58)</f>
        <v>18000</v>
      </c>
      <c r="E49" s="15">
        <f t="shared" si="11"/>
        <v>0</v>
      </c>
      <c r="F49" s="15">
        <f t="shared" si="11"/>
        <v>18000</v>
      </c>
      <c r="G49" s="15">
        <f t="shared" si="11"/>
        <v>15000</v>
      </c>
      <c r="H49" s="15">
        <f t="shared" si="11"/>
        <v>12500</v>
      </c>
      <c r="I49" s="15">
        <f t="shared" si="11"/>
        <v>3000</v>
      </c>
    </row>
    <row r="50" spans="2:9" ht="12.75">
      <c r="B50" s="13" t="s">
        <v>51</v>
      </c>
      <c r="C50" s="11"/>
      <c r="D50" s="15">
        <v>18000</v>
      </c>
      <c r="E50" s="16">
        <v>0</v>
      </c>
      <c r="F50" s="15">
        <f t="shared" si="10"/>
        <v>18000</v>
      </c>
      <c r="G50" s="16">
        <v>15000</v>
      </c>
      <c r="H50" s="16">
        <v>12500</v>
      </c>
      <c r="I50" s="16">
        <f t="shared" si="6"/>
        <v>3000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8" t="s">
        <v>64</v>
      </c>
      <c r="C63" s="3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8" t="s">
        <v>40</v>
      </c>
      <c r="C114" s="39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7200000</v>
      </c>
      <c r="E160" s="14">
        <f t="shared" si="21"/>
        <v>0</v>
      </c>
      <c r="F160" s="14">
        <f t="shared" si="21"/>
        <v>7200000</v>
      </c>
      <c r="G160" s="14">
        <f t="shared" si="21"/>
        <v>5453539.26</v>
      </c>
      <c r="H160" s="14">
        <f t="shared" si="21"/>
        <v>5157539.26</v>
      </c>
      <c r="I160" s="14">
        <f t="shared" si="21"/>
        <v>1746460.74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8" ht="12.75">
      <c r="B164" s="46"/>
      <c r="C164" s="46"/>
      <c r="E164" s="41"/>
      <c r="F164" s="41"/>
      <c r="G164" s="41"/>
      <c r="H164" s="41"/>
    </row>
    <row r="165" spans="2:8" ht="12.75" customHeight="1">
      <c r="B165" s="42" t="s">
        <v>93</v>
      </c>
      <c r="C165" s="42"/>
      <c r="E165" s="42" t="s">
        <v>91</v>
      </c>
      <c r="F165" s="42"/>
      <c r="G165" s="42"/>
      <c r="H165" s="42"/>
    </row>
    <row r="166" spans="2:8" ht="12.75">
      <c r="B166" s="40" t="s">
        <v>90</v>
      </c>
      <c r="C166" s="40"/>
      <c r="E166" s="40" t="s">
        <v>92</v>
      </c>
      <c r="F166" s="40"/>
      <c r="G166" s="40"/>
      <c r="H166" s="40"/>
    </row>
    <row r="167" spans="2:3" ht="12.75">
      <c r="B167" s="47"/>
      <c r="C167" s="47"/>
    </row>
    <row r="168" spans="2:3" ht="12.75">
      <c r="B168" s="48"/>
      <c r="C168" s="48"/>
    </row>
    <row r="169" spans="2:3" ht="12.75">
      <c r="B169" s="40"/>
      <c r="C169" s="40"/>
    </row>
  </sheetData>
  <sheetProtection/>
  <mergeCells count="22">
    <mergeCell ref="B169:C169"/>
    <mergeCell ref="E164:H164"/>
    <mergeCell ref="E165:H165"/>
    <mergeCell ref="E166:H166"/>
    <mergeCell ref="I7:I9"/>
    <mergeCell ref="B164:C164"/>
    <mergeCell ref="B165:C165"/>
    <mergeCell ref="B166:C166"/>
    <mergeCell ref="B167:C167"/>
    <mergeCell ref="B168:C168"/>
    <mergeCell ref="D7:H8"/>
    <mergeCell ref="B39:C39"/>
    <mergeCell ref="B49:C49"/>
    <mergeCell ref="B63:C63"/>
    <mergeCell ref="B114:C114"/>
    <mergeCell ref="B7:C9"/>
    <mergeCell ref="B1:I1"/>
    <mergeCell ref="B2:I2"/>
    <mergeCell ref="B3:I3"/>
    <mergeCell ref="B4:I4"/>
    <mergeCell ref="B5:I5"/>
    <mergeCell ref="B6:I6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2019-10-23T18:52:11Z</cp:lastPrinted>
  <dcterms:created xsi:type="dcterms:W3CDTF">2016-10-11T20:25:15Z</dcterms:created>
  <dcterms:modified xsi:type="dcterms:W3CDTF">2019-10-23T18:52:15Z</dcterms:modified>
  <cp:category/>
  <cp:version/>
  <cp:contentType/>
  <cp:contentStatus/>
</cp:coreProperties>
</file>