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<sst xmlns="http://schemas.openxmlformats.org/spreadsheetml/2006/main" count="132" uniqueCount="129">
  <si>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</si>
  <si>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</si>
  <si>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</si>
  <si>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</si>
  <si>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</si>
  <si>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</si>
  <si>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</si>
  <si>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</si>
  <si>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</si>
  <si>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</si>
  <si>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</si>
  <si>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</si>
  <si>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</si>
  <si>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</si>
  <si>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</si>
  <si>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</si>
  <si>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</si>
  <si>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</si>
  <si>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</si>
  <si>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</si>
  <si>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</si>
  <si>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</si>
  <si>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</si>
  <si>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</si>
  <si>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</si>
  <si>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</si>
  <si>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</si>
  <si>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</si>
  <si>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</si>
  <si>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</si>
  <si>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</si>
  <si>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</si>
  <si>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</si>
  <si>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</si>
  <si>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</si>
  <si>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</si>
  <si>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</si>
  <si>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</si>
  <si>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</si>
  <si>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</si>
  <si>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</si>
  <si>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</si>
  <si>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</si>
  <si>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</si>
  <si>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</si>
  <si>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</si>
  <si>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</si>
  <si>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</si>
  <si>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</si>
  <si>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</si>
  <si>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</si>
  <si>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</si>
  <si>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</si>
  <si>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</si>
  <si>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</si>
  <si>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</si>
  <si>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</si>
  <si>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</si>
  <si>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</si>
  <si>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</si>
  <si>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</si>
  <si>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</si>
  <si>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</si>
  <si>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</si>
  <si>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</si>
  <si>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</si>
  <si>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</si>
  <si>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</si>
  <si>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</si>
  <si>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</si>
  <si>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</si>
  <si>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</si>
  <si>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</si>
  <si>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</si>
  <si>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</si>
  <si>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</si>
  <si>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</si>
  <si>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</si>
  <si>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</si>
  <si>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</si>
  <si>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</si>
  <si>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</si>
  <si>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</si>
  <si>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</si>
  <si>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</si>
  <si>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</si>
  <si>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</si>
  <si>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</si>
  <si>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</si>
  <si>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</si>
  <si>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</si>
  <si>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</si>
  <si>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</si>
  <si>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</si>
  <si>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</si>
  <si>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</si>
  <si>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</si>
  <si>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</si>
  <si>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</si>
  <si>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</si>
  <si>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</si>
  <si>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</si>
  <si>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</si>
  <si>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</si>
  <si>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</si>
  <si>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</si>
  <si>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</si>
  <si>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</si>
  <si>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</si>
  <si>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</si>
  <si>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</si>
  <si>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</si>
  <si>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</si>
  <si>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</si>
  <si>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</si>
  <si>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</si>
  <si>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</si>
  <si>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</si>
  <si>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</si>
  <si>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</si>
  <si>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Hecelchakán (a)</t>
  </si>
  <si>
    <t>Al 31 de diciembre de 2018 y al 30 de Junio de 2019 (b)</t>
  </si>
  <si>
    <t>2019 (d)</t>
  </si>
  <si>
    <t>31 de diciembre de 2018 (e)</t>
  </si>
  <si>
    <t>PROF. CARLOS RENE BALAN MEDINA</t>
  </si>
  <si>
    <t>C.P. LUIS JORGE POOT MOO</t>
  </si>
  <si>
    <t>SINDICO DE HACIENDA</t>
  </si>
  <si>
    <t>TESORERO MUNICIPAL</t>
  </si>
  <si>
    <t>2DO TRIMESTRE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</si>
</sst>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9" fillId="33" borderId="17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152400</xdr:rowOff>
    </xdr:from>
    <xdr:to>
      <xdr:col>1</xdr:col>
      <xdr:colOff>866775</xdr:colOff>
      <xdr:row>6</xdr:row>
      <xdr:rowOff>123825</xdr:rowOff>
    </xdr:to>
    <xdr:pic>
      <xdr:nvPicPr>
        <xdr:cNvPr id="1" name="Imagen 6" descr="coordinaciones"/>
        <xdr:cNvPicPr preferRelativeResize="1">
          <a:picLocks noChangeAspect="1"/>
        </xdr:cNvPicPr>
      </xdr:nvPicPr>
      <xdr:blipFill>
        <a:blip r:embed="rId1"/>
        <a:srcRect l="81640"/>
        <a:stretch>
          <a:fillRect/>
        </a:stretch>
      </xdr:blipFill>
      <xdr:spPr>
        <a:xfrm>
          <a:off x="0" y="152400"/>
          <a:ext cx="866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</xdr:row>
      <xdr:rowOff>0</xdr:rowOff>
    </xdr:from>
    <xdr:to>
      <xdr:col>6</xdr:col>
      <xdr:colOff>1000125</xdr:colOff>
      <xdr:row>6</xdr:row>
      <xdr:rowOff>76200</xdr:rowOff>
    </xdr:to>
    <xdr:pic>
      <xdr:nvPicPr>
        <xdr:cNvPr id="2" name="Imagen 5" descr="coordinaciones"/>
        <xdr:cNvPicPr preferRelativeResize="1">
          <a:picLocks noChangeAspect="1"/>
        </xdr:cNvPicPr>
      </xdr:nvPicPr>
      <xdr:blipFill>
        <a:blip r:embed="rId2"/>
        <a:srcRect l="2542" r="85310"/>
        <a:stretch>
          <a:fillRect/>
        </a:stretch>
      </xdr:blipFill>
      <xdr:spPr>
        <a:xfrm>
          <a:off x="10744200" y="171450"/>
          <a:ext cx="781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5" sqref="E15"/>
    </sheetView>
  </sheetViews>
  <sheetFormatPr defaultColWidth="11.421875" defaultRowHeight="15"/>
  <cols>
    <col min="1" max="1" width="1.28515625" style="1" hidden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128</v>
      </c>
      <c r="C2" s="21"/>
      <c r="D2" s="21"/>
      <c r="E2" s="21"/>
      <c r="F2" s="21"/>
      <c r="G2" s="22"/>
    </row>
    <row r="3" spans="2:7" ht="12.75">
      <c r="B3" s="33" t="s">
        <v>120</v>
      </c>
      <c r="C3" s="34"/>
      <c r="D3" s="34"/>
      <c r="E3" s="34"/>
      <c r="F3" s="34"/>
      <c r="G3" s="35"/>
    </row>
    <row r="4" spans="2:7" ht="12.75">
      <c r="B4" s="23" t="s">
        <v>0</v>
      </c>
      <c r="C4" s="24"/>
      <c r="D4" s="24"/>
      <c r="E4" s="24"/>
      <c r="F4" s="24"/>
      <c r="G4" s="25"/>
    </row>
    <row r="5" spans="2:7" ht="12.75">
      <c r="B5" s="23" t="s">
        <v>121</v>
      </c>
      <c r="C5" s="24"/>
      <c r="D5" s="24"/>
      <c r="E5" s="24"/>
      <c r="F5" s="24"/>
      <c r="G5" s="25"/>
    </row>
    <row r="6" spans="2:7" ht="13.5" thickBot="1">
      <c r="B6" s="26" t="s">
        <v>1</v>
      </c>
      <c r="C6" s="27"/>
      <c r="D6" s="27"/>
      <c r="E6" s="27"/>
      <c r="F6" s="27"/>
      <c r="G6" s="28"/>
    </row>
    <row r="7" spans="2:7" ht="39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32044336.42</v>
      </c>
      <c r="D10" s="9">
        <f>SUM(D11:D17)</f>
        <v>7343677.989999999</v>
      </c>
      <c r="E10" s="11" t="s">
        <v>8</v>
      </c>
      <c r="F10" s="9">
        <f>SUM(F11:F19)</f>
        <v>61403414.83</v>
      </c>
      <c r="G10" s="9">
        <f>SUM(G11:G19)</f>
        <v>25000395.97</v>
      </c>
    </row>
    <row r="11" spans="2:7" ht="12.75">
      <c r="B11" s="12" t="s">
        <v>9</v>
      </c>
      <c r="C11" s="9">
        <v>138421.66</v>
      </c>
      <c r="D11" s="9">
        <v>109568.97</v>
      </c>
      <c r="E11" s="13" t="s">
        <v>10</v>
      </c>
      <c r="F11" s="9">
        <v>12174832.51</v>
      </c>
      <c r="G11" s="9">
        <v>9634589.05</v>
      </c>
    </row>
    <row r="12" spans="2:7" ht="12.75">
      <c r="B12" s="12" t="s">
        <v>11</v>
      </c>
      <c r="C12" s="9">
        <v>31905830.66</v>
      </c>
      <c r="D12" s="9">
        <v>7234024.92</v>
      </c>
      <c r="E12" s="13" t="s">
        <v>12</v>
      </c>
      <c r="F12" s="9">
        <v>43636966.68</v>
      </c>
      <c r="G12" s="9">
        <v>10378149.74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-10788</v>
      </c>
      <c r="G13" s="9">
        <v>489634.52</v>
      </c>
    </row>
    <row r="14" spans="2:7" ht="12.75">
      <c r="B14" s="12" t="s">
        <v>15</v>
      </c>
      <c r="C14" s="9">
        <v>84.1</v>
      </c>
      <c r="D14" s="9">
        <v>84.1</v>
      </c>
      <c r="E14" s="13" t="s">
        <v>16</v>
      </c>
      <c r="F14" s="9">
        <v>-1205236.9</v>
      </c>
      <c r="G14" s="9">
        <v>-1205236.9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2388583.94</v>
      </c>
      <c r="G15" s="9">
        <v>2388583.94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5173980.29</v>
      </c>
      <c r="G17" s="9">
        <v>4944599.31</v>
      </c>
    </row>
    <row r="18" spans="2:7" ht="12.75">
      <c r="B18" s="10" t="s">
        <v>23</v>
      </c>
      <c r="C18" s="9">
        <f>SUM(C19:C25)</f>
        <v>15412048.39</v>
      </c>
      <c r="D18" s="9">
        <f>SUM(D19:D25)</f>
        <v>11852103.97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-754923.69</v>
      </c>
      <c r="G19" s="9">
        <v>-1629923.69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79169.25</v>
      </c>
      <c r="G20" s="9">
        <f>SUM(G21:G23)</f>
        <v>80169.25</v>
      </c>
    </row>
    <row r="21" spans="2:7" ht="12.75">
      <c r="B21" s="12" t="s">
        <v>29</v>
      </c>
      <c r="C21" s="9">
        <v>15590310.39</v>
      </c>
      <c r="D21" s="9">
        <v>12030365.97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0</v>
      </c>
      <c r="D22" s="9">
        <v>0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-178262</v>
      </c>
      <c r="D23" s="9">
        <v>-178262</v>
      </c>
      <c r="E23" s="13" t="s">
        <v>34</v>
      </c>
      <c r="F23" s="9">
        <v>79169.25</v>
      </c>
      <c r="G23" s="9">
        <v>80169.25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0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0</v>
      </c>
      <c r="G25" s="9">
        <v>0</v>
      </c>
    </row>
    <row r="26" spans="2:7" ht="12.75">
      <c r="B26" s="10" t="s">
        <v>39</v>
      </c>
      <c r="C26" s="9">
        <f>SUM(C27:C31)</f>
        <v>9519270.91</v>
      </c>
      <c r="D26" s="9">
        <f>SUM(D27:D31)</f>
        <v>4095293.05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3413694.05</v>
      </c>
      <c r="D27" s="9">
        <v>3413664.05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500000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5605576.86</v>
      </c>
      <c r="D30" s="9">
        <v>681629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-976</v>
      </c>
      <c r="G32" s="9">
        <f>SUM(G33:G38)</f>
        <v>-976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-976</v>
      </c>
      <c r="G37" s="9">
        <v>-976</v>
      </c>
    </row>
    <row r="38" spans="2:7" ht="12.75">
      <c r="B38" s="10" t="s">
        <v>63</v>
      </c>
      <c r="C38" s="9">
        <v>536678.48</v>
      </c>
      <c r="D38" s="9">
        <v>536678.48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0</v>
      </c>
      <c r="G39" s="9">
        <f>SUM(G40:G42)</f>
        <v>0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0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355000</v>
      </c>
      <c r="G43" s="9">
        <f>SUM(G44:G46)</f>
        <v>0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355000</v>
      </c>
      <c r="G46" s="9">
        <v>0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57512334.199999996</v>
      </c>
      <c r="D48" s="9">
        <f>D10+D18+D26+D32+D38+D39+D42</f>
        <v>23827753.490000002</v>
      </c>
      <c r="E48" s="8" t="s">
        <v>82</v>
      </c>
      <c r="F48" s="9">
        <f>F10+F20+F24+F27+F28+F32+F39+F43</f>
        <v>61836608.08</v>
      </c>
      <c r="G48" s="9">
        <f>G10+G20+G24+G27+G28+G32+G39+G43</f>
        <v>25079589.22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-34500</v>
      </c>
      <c r="G51" s="9">
        <v>-34500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0</v>
      </c>
      <c r="G52" s="9">
        <v>0</v>
      </c>
    </row>
    <row r="53" spans="2:7" ht="12.75">
      <c r="B53" s="10" t="s">
        <v>89</v>
      </c>
      <c r="C53" s="9">
        <v>245264555.3</v>
      </c>
      <c r="D53" s="9">
        <v>242837329.23</v>
      </c>
      <c r="E53" s="11" t="s">
        <v>90</v>
      </c>
      <c r="F53" s="9">
        <v>0</v>
      </c>
      <c r="G53" s="9">
        <v>0</v>
      </c>
    </row>
    <row r="54" spans="2:7" ht="12.75">
      <c r="B54" s="10" t="s">
        <v>91</v>
      </c>
      <c r="C54" s="9">
        <v>15199920.96</v>
      </c>
      <c r="D54" s="9">
        <v>14540903.39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315874.17</v>
      </c>
      <c r="D55" s="9">
        <v>278174.17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-6005940.77</v>
      </c>
      <c r="D56" s="9">
        <v>-6005940.77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-34500</v>
      </c>
      <c r="G58" s="9">
        <f>SUM(G51:G56)</f>
        <v>-34500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61802108.08</v>
      </c>
      <c r="G60" s="9">
        <f>G48+G58</f>
        <v>25045089.22</v>
      </c>
    </row>
    <row r="61" spans="2:7" ht="25.5">
      <c r="B61" s="6" t="s">
        <v>102</v>
      </c>
      <c r="C61" s="9">
        <f>SUM(C51:C59)</f>
        <v>254774409.66</v>
      </c>
      <c r="D61" s="9">
        <f>SUM(D51:D59)</f>
        <v>251650466.01999998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312286743.86</v>
      </c>
      <c r="D63" s="9">
        <f>D48+D61</f>
        <v>275478219.51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0</v>
      </c>
      <c r="G64" s="9">
        <f>SUM(G65:G67)</f>
        <v>0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0</v>
      </c>
      <c r="G66" s="9">
        <v>0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250484635.77999997</v>
      </c>
      <c r="G69" s="9">
        <f>SUM(G70:G74)</f>
        <v>250433130.28999996</v>
      </c>
    </row>
    <row r="70" spans="2:7" ht="12.75">
      <c r="B70" s="10"/>
      <c r="C70" s="9"/>
      <c r="D70" s="9"/>
      <c r="E70" s="11" t="s">
        <v>110</v>
      </c>
      <c r="F70" s="9">
        <v>33487413.13</v>
      </c>
      <c r="G70" s="9">
        <v>9512719.34</v>
      </c>
    </row>
    <row r="71" spans="2:7" ht="12.75">
      <c r="B71" s="10"/>
      <c r="C71" s="9"/>
      <c r="D71" s="9"/>
      <c r="E71" s="11" t="s">
        <v>111</v>
      </c>
      <c r="F71" s="9">
        <v>158879337.54</v>
      </c>
      <c r="G71" s="9">
        <v>149366618.2</v>
      </c>
    </row>
    <row r="72" spans="2:7" ht="12.75">
      <c r="B72" s="10"/>
      <c r="C72" s="9"/>
      <c r="D72" s="9"/>
      <c r="E72" s="11" t="s">
        <v>112</v>
      </c>
      <c r="F72" s="9">
        <v>19857840.36</v>
      </c>
      <c r="G72" s="9">
        <v>19857840.36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38260044.75</v>
      </c>
      <c r="G74" s="9">
        <v>71695952.39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250484635.77999997</v>
      </c>
      <c r="G80" s="9">
        <f>G64+G69+G76</f>
        <v>250433130.28999996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312286743.85999995</v>
      </c>
      <c r="G82" s="9">
        <f>G60+G80</f>
        <v>275478219.51</v>
      </c>
    </row>
    <row r="83" spans="2:7" ht="13.5" thickBot="1">
      <c r="B83" s="16"/>
      <c r="C83" s="17"/>
      <c r="D83" s="17"/>
      <c r="E83" s="18"/>
      <c r="F83" s="19"/>
      <c r="G83" s="19"/>
    </row>
    <row r="87" spans="2:7" ht="15">
      <c r="B87" s="29" t="s">
        <v>124</v>
      </c>
      <c r="C87" s="30"/>
      <c r="E87" s="29" t="s">
        <v>125</v>
      </c>
      <c r="F87" s="30"/>
      <c r="G87" s="30"/>
    </row>
    <row r="88" spans="2:7" ht="15">
      <c r="B88" s="31" t="s">
        <v>126</v>
      </c>
      <c r="C88" s="32"/>
      <c r="E88" s="31" t="s">
        <v>127</v>
      </c>
      <c r="F88" s="32"/>
      <c r="G88" s="32"/>
    </row>
  </sheetData>
  <sheetProtection/>
  <mergeCells count="9">
    <mergeCell ref="B88:C88"/>
    <mergeCell ref="E88:G88"/>
    <mergeCell ref="B3:G3"/>
    <mergeCell ref="B2:G2"/>
    <mergeCell ref="B4:G4"/>
    <mergeCell ref="B5:G5"/>
    <mergeCell ref="B6:G6"/>
    <mergeCell ref="B87:C87"/>
    <mergeCell ref="E87:G87"/>
  </mergeCells>
  <printOptions/>
  <pageMargins left="0.51" right="0.49" top="0.55" bottom="0.7480314960629921" header="0.31496062992125984" footer="0.31496062992125984"/>
  <pageSetup fitToHeight="0" fitToWidth="1" horizontalDpi="300" verticalDpi="3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Manuel</cp:lastModifiedBy>
  <cp:lastPrinted>2019-07-18T19:00:58Z</cp:lastPrinted>
  <dcterms:created xsi:type="dcterms:W3CDTF">2016-10-11T18:36:49Z</dcterms:created>
  <dcterms:modified xsi:type="dcterms:W3CDTF">2019-07-18T19:01:08Z</dcterms:modified>
  <cp:category/>
  <cp:version/>
  <cp:contentType/>
  <cp:contentStatus/>
</cp:coreProperties>
</file>